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rhenningno-my.sharepoint.com/personal/perhenning_perhenning_no/Documents/perhenning.no 2021/eduhouse/"/>
    </mc:Choice>
  </mc:AlternateContent>
  <xr:revisionPtr revIDLastSave="0" documentId="8_{5E70CDA4-DB7A-473A-9847-A5A0EAFE43B8}" xr6:coauthVersionLast="46" xr6:coauthVersionMax="46" xr10:uidLastSave="{00000000-0000-0000-0000-000000000000}"/>
  <bookViews>
    <workbookView xWindow="-120" yWindow="-120" windowWidth="29040" windowHeight="15840" xr2:uid="{305FA793-CEF3-48B9-8B95-71541868D969}"/>
  </bookViews>
  <sheets>
    <sheet name="Resultater" sheetId="1" r:id="rId1"/>
    <sheet name="Kommuner" sheetId="3" r:id="rId2"/>
    <sheet name="Fylker og kommun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E2" i="1"/>
  <c r="E3" i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D2" i="1"/>
  <c r="D3" i="1"/>
  <c r="D4" i="1"/>
  <c r="E4" i="1" s="1"/>
  <c r="D5" i="1"/>
  <c r="D6" i="1"/>
  <c r="D7" i="1"/>
  <c r="E7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E71" i="1" s="1"/>
  <c r="D72" i="1"/>
  <c r="E72" i="1" s="1"/>
  <c r="D73" i="1"/>
  <c r="E73" i="1" s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</calcChain>
</file>

<file path=xl/sharedStrings.xml><?xml version="1.0" encoding="utf-8"?>
<sst xmlns="http://schemas.openxmlformats.org/spreadsheetml/2006/main" count="2277" uniqueCount="764">
  <si>
    <t>Fornavn</t>
  </si>
  <si>
    <t>Etternavn</t>
  </si>
  <si>
    <t>Studium</t>
  </si>
  <si>
    <t>Type</t>
  </si>
  <si>
    <t>Resultat</t>
  </si>
  <si>
    <t>Alder</t>
  </si>
  <si>
    <t>Fødselsnummer</t>
  </si>
  <si>
    <t>Kjønn</t>
  </si>
  <si>
    <t>Bjørnar</t>
  </si>
  <si>
    <t>Haugdahl</t>
  </si>
  <si>
    <t>Tromsø</t>
  </si>
  <si>
    <t>Markedsføring</t>
  </si>
  <si>
    <t>Videregående</t>
  </si>
  <si>
    <t>Merete</t>
  </si>
  <si>
    <t>Knutsen</t>
  </si>
  <si>
    <t>Oslo</t>
  </si>
  <si>
    <t>Databaser</t>
  </si>
  <si>
    <t>Åse</t>
  </si>
  <si>
    <t>Langåra</t>
  </si>
  <si>
    <t>Bergen</t>
  </si>
  <si>
    <t>Regneark</t>
  </si>
  <si>
    <t>Grunnopplæring</t>
  </si>
  <si>
    <t>Liv</t>
  </si>
  <si>
    <t>Larsen</t>
  </si>
  <si>
    <t>Internett</t>
  </si>
  <si>
    <t>Laila</t>
  </si>
  <si>
    <t>Lillevik</t>
  </si>
  <si>
    <t>Ivar</t>
  </si>
  <si>
    <t>Lysern</t>
  </si>
  <si>
    <t>Torild</t>
  </si>
  <si>
    <t>Mebrahtom</t>
  </si>
  <si>
    <t>Heidi</t>
  </si>
  <si>
    <t>Mork</t>
  </si>
  <si>
    <t>Ledelse</t>
  </si>
  <si>
    <t>Linda</t>
  </si>
  <si>
    <t>Nilsen</t>
  </si>
  <si>
    <t>Knut</t>
  </si>
  <si>
    <t>Ohnstad</t>
  </si>
  <si>
    <t>Molde</t>
  </si>
  <si>
    <t>Anette</t>
  </si>
  <si>
    <t>Skjerve</t>
  </si>
  <si>
    <t>Lillehammer</t>
  </si>
  <si>
    <t>Elin</t>
  </si>
  <si>
    <t>Hytten</t>
  </si>
  <si>
    <t>Stavanger</t>
  </si>
  <si>
    <t>Programmering</t>
  </si>
  <si>
    <t>Monika</t>
  </si>
  <si>
    <t>Høiem</t>
  </si>
  <si>
    <t>Karlsen</t>
  </si>
  <si>
    <t>Presentasjoner</t>
  </si>
  <si>
    <t>Petter</t>
  </si>
  <si>
    <t>Liabø</t>
  </si>
  <si>
    <t>Unn</t>
  </si>
  <si>
    <t>Sandstad</t>
  </si>
  <si>
    <t>Aaberg</t>
  </si>
  <si>
    <t>Trondheim</t>
  </si>
  <si>
    <t>Bergstrøm</t>
  </si>
  <si>
    <t>Truls</t>
  </si>
  <si>
    <t>Fjerstad</t>
  </si>
  <si>
    <t>Gausen</t>
  </si>
  <si>
    <t>Tekstbehandling</t>
  </si>
  <si>
    <t>Karl</t>
  </si>
  <si>
    <t>Gran</t>
  </si>
  <si>
    <t>Hermandsen</t>
  </si>
  <si>
    <t>Hjelmeland</t>
  </si>
  <si>
    <t>Jahren</t>
  </si>
  <si>
    <t>Øyvind</t>
  </si>
  <si>
    <t>Natalie</t>
  </si>
  <si>
    <t>Frode</t>
  </si>
  <si>
    <t>Nord</t>
  </si>
  <si>
    <t>Trond</t>
  </si>
  <si>
    <t>Nordvoll</t>
  </si>
  <si>
    <t>Snekvik</t>
  </si>
  <si>
    <t>Gustav</t>
  </si>
  <si>
    <t>Thronæs</t>
  </si>
  <si>
    <t>Kristiansand</t>
  </si>
  <si>
    <t>Gunnar</t>
  </si>
  <si>
    <t>Westgård</t>
  </si>
  <si>
    <t>Arne</t>
  </si>
  <si>
    <t>Wilhelm</t>
  </si>
  <si>
    <t>Kari</t>
  </si>
  <si>
    <t>Albrethson</t>
  </si>
  <si>
    <t>Allum</t>
  </si>
  <si>
    <t>Lars</t>
  </si>
  <si>
    <t>Beck</t>
  </si>
  <si>
    <t>Erik</t>
  </si>
  <si>
    <t>Digre</t>
  </si>
  <si>
    <t>Einersen</t>
  </si>
  <si>
    <t>Randi</t>
  </si>
  <si>
    <t>Fundtaunet</t>
  </si>
  <si>
    <t>Grytten</t>
  </si>
  <si>
    <t>Jevanord</t>
  </si>
  <si>
    <t>Langseth</t>
  </si>
  <si>
    <t>Robert</t>
  </si>
  <si>
    <t>Li</t>
  </si>
  <si>
    <t>Nils</t>
  </si>
  <si>
    <t>Lindgjerdet</t>
  </si>
  <si>
    <t>Lunde</t>
  </si>
  <si>
    <t>Toppen</t>
  </si>
  <si>
    <t>Bjørnes</t>
  </si>
  <si>
    <t>Brenna</t>
  </si>
  <si>
    <t>Hunnestad</t>
  </si>
  <si>
    <t>Lagerhold</t>
  </si>
  <si>
    <t>Jeppesen</t>
  </si>
  <si>
    <t>Hanne</t>
  </si>
  <si>
    <t>Klomsten</t>
  </si>
  <si>
    <t>Stine</t>
  </si>
  <si>
    <t>Remøy</t>
  </si>
  <si>
    <t>Sagen</t>
  </si>
  <si>
    <t>Johan</t>
  </si>
  <si>
    <t>Sivertsvik</t>
  </si>
  <si>
    <t>Sjåstad</t>
  </si>
  <si>
    <t>Skauge</t>
  </si>
  <si>
    <t>Odin</t>
  </si>
  <si>
    <t>Torp</t>
  </si>
  <si>
    <t>Åge</t>
  </si>
  <si>
    <t>Tranås</t>
  </si>
  <si>
    <t>Vaagen</t>
  </si>
  <si>
    <t>Hans</t>
  </si>
  <si>
    <t>Vik</t>
  </si>
  <si>
    <t>Wichstrøm</t>
  </si>
  <si>
    <t>Unni</t>
  </si>
  <si>
    <t>Brede</t>
  </si>
  <si>
    <t>Bull</t>
  </si>
  <si>
    <t>Dale</t>
  </si>
  <si>
    <t>Fredrik</t>
  </si>
  <si>
    <t>Eriksen</t>
  </si>
  <si>
    <t>Heim</t>
  </si>
  <si>
    <t>Hernes</t>
  </si>
  <si>
    <t>Kristiansen</t>
  </si>
  <si>
    <t>Lilleberg</t>
  </si>
  <si>
    <t>Pål</t>
  </si>
  <si>
    <t>Lykke</t>
  </si>
  <si>
    <t>Nygård</t>
  </si>
  <si>
    <t>Ofori</t>
  </si>
  <si>
    <t>Pedersen</t>
  </si>
  <si>
    <t>Selsnes</t>
  </si>
  <si>
    <t>Støholen</t>
  </si>
  <si>
    <t>Yngve</t>
  </si>
  <si>
    <t>Ulleriksen</t>
  </si>
  <si>
    <t>Vannebo</t>
  </si>
  <si>
    <t>Bjørk</t>
  </si>
  <si>
    <t>Bremer</t>
  </si>
  <si>
    <t>Bøe</t>
  </si>
  <si>
    <t>Dahl</t>
  </si>
  <si>
    <t>Eilertsen</t>
  </si>
  <si>
    <t>Finnes</t>
  </si>
  <si>
    <t>Haugen</t>
  </si>
  <si>
    <t>Kirkenes</t>
  </si>
  <si>
    <t>Lie</t>
  </si>
  <si>
    <t>Jens</t>
  </si>
  <si>
    <t>Magnetun</t>
  </si>
  <si>
    <t>Manheim</t>
  </si>
  <si>
    <t>Harald</t>
  </si>
  <si>
    <t>Schjoldager</t>
  </si>
  <si>
    <t>Smedås</t>
  </si>
  <si>
    <t>Vikstrøm</t>
  </si>
  <si>
    <t>Christian</t>
  </si>
  <si>
    <t>Wilhelmsen</t>
  </si>
  <si>
    <t>Øymoen</t>
  </si>
  <si>
    <t>Johanne</t>
  </si>
  <si>
    <t>Aas</t>
  </si>
  <si>
    <t>Andresen</t>
  </si>
  <si>
    <t>Ola</t>
  </si>
  <si>
    <t>Codreanu</t>
  </si>
  <si>
    <t>Ellingsen</t>
  </si>
  <si>
    <t>Hansen</t>
  </si>
  <si>
    <t>Kroup</t>
  </si>
  <si>
    <t>Lorentzen</t>
  </si>
  <si>
    <t>Gaute</t>
  </si>
  <si>
    <t>Olsen</t>
  </si>
  <si>
    <t>Sandvik</t>
  </si>
  <si>
    <t>Selvik</t>
  </si>
  <si>
    <t>Størseth</t>
  </si>
  <si>
    <t>Sund</t>
  </si>
  <si>
    <t>Rolf</t>
  </si>
  <si>
    <t>Sæter</t>
  </si>
  <si>
    <t>Camilla</t>
  </si>
  <si>
    <t>Trondstad</t>
  </si>
  <si>
    <t>Inga</t>
  </si>
  <si>
    <t>Johansen</t>
  </si>
  <si>
    <t>Kim</t>
  </si>
  <si>
    <t>Lyngen</t>
  </si>
  <si>
    <t>Naustbakk</t>
  </si>
  <si>
    <t>Olsø</t>
  </si>
  <si>
    <t>Rød</t>
  </si>
  <si>
    <t>Skodbo</t>
  </si>
  <si>
    <t>Mona</t>
  </si>
  <si>
    <t>Tømmerbakk</t>
  </si>
  <si>
    <t>Unhjem</t>
  </si>
  <si>
    <t>Wiik</t>
  </si>
  <si>
    <t>Aune</t>
  </si>
  <si>
    <t>Berg</t>
  </si>
  <si>
    <t>Boyne</t>
  </si>
  <si>
    <t>Bremnes</t>
  </si>
  <si>
    <t>Eggan</t>
  </si>
  <si>
    <t>Franck</t>
  </si>
  <si>
    <t>Haarberg</t>
  </si>
  <si>
    <t>Hjort</t>
  </si>
  <si>
    <t>Olga</t>
  </si>
  <si>
    <t>Langli</t>
  </si>
  <si>
    <t>Munkeby</t>
  </si>
  <si>
    <t>Ulf</t>
  </si>
  <si>
    <t>Måsøval</t>
  </si>
  <si>
    <t>Nykrem</t>
  </si>
  <si>
    <t>Pettersen</t>
  </si>
  <si>
    <t>Søllesvik</t>
  </si>
  <si>
    <t>Tønsaas</t>
  </si>
  <si>
    <t>Virum</t>
  </si>
  <si>
    <t>Vonstad</t>
  </si>
  <si>
    <t>Aandal</t>
  </si>
  <si>
    <t>By</t>
  </si>
  <si>
    <t>Drege</t>
  </si>
  <si>
    <t>Frihagen</t>
  </si>
  <si>
    <t>Gabrielsen</t>
  </si>
  <si>
    <t>Hole</t>
  </si>
  <si>
    <t>Joramo</t>
  </si>
  <si>
    <t>Madsen</t>
  </si>
  <si>
    <t>Midthaug</t>
  </si>
  <si>
    <t>Nielsen</t>
  </si>
  <si>
    <t>Opsahl</t>
  </si>
  <si>
    <t>Reppen</t>
  </si>
  <si>
    <t>Skjefstad</t>
  </si>
  <si>
    <t>Skog</t>
  </si>
  <si>
    <t>Solheim</t>
  </si>
  <si>
    <t>Stoltenberg</t>
  </si>
  <si>
    <t>Sørensen</t>
  </si>
  <si>
    <t>Westhagen</t>
  </si>
  <si>
    <t>Åkre</t>
  </si>
  <si>
    <t>Håkon</t>
  </si>
  <si>
    <t>Borch</t>
  </si>
  <si>
    <t>Børseth</t>
  </si>
  <si>
    <t>Kristian</t>
  </si>
  <si>
    <t>Henning</t>
  </si>
  <si>
    <t>Horten</t>
  </si>
  <si>
    <t>Myhr</t>
  </si>
  <si>
    <t>Skevik</t>
  </si>
  <si>
    <t>Tømmer</t>
  </si>
  <si>
    <t>Werner</t>
  </si>
  <si>
    <t>Åsbakken</t>
  </si>
  <si>
    <t>290148-80134</t>
  </si>
  <si>
    <t>010199-58855</t>
  </si>
  <si>
    <t>210164-99208</t>
  </si>
  <si>
    <t>290184-56813</t>
  </si>
  <si>
    <t>130198-10690</t>
  </si>
  <si>
    <t>310150-87591</t>
  </si>
  <si>
    <t>160162-73832</t>
  </si>
  <si>
    <t>130163-69472</t>
  </si>
  <si>
    <t>020178-81874</t>
  </si>
  <si>
    <t>060149-64708</t>
  </si>
  <si>
    <t>290188-95254</t>
  </si>
  <si>
    <t>280273-96484</t>
  </si>
  <si>
    <t>140258-97049</t>
  </si>
  <si>
    <t>140268-51956</t>
  </si>
  <si>
    <t>080280-87996</t>
  </si>
  <si>
    <t>180271-56298</t>
  </si>
  <si>
    <t>080362-76777</t>
  </si>
  <si>
    <t>120349-22137</t>
  </si>
  <si>
    <t>020360-53934</t>
  </si>
  <si>
    <t>010384-41287</t>
  </si>
  <si>
    <t>180351-23572</t>
  </si>
  <si>
    <t>110362-46569</t>
  </si>
  <si>
    <t>070374-98955</t>
  </si>
  <si>
    <t>180391-46061</t>
  </si>
  <si>
    <t>300396-72966</t>
  </si>
  <si>
    <t>190350-57328</t>
  </si>
  <si>
    <t>210366-24951</t>
  </si>
  <si>
    <t>190398-43962</t>
  </si>
  <si>
    <t>140360-12364</t>
  </si>
  <si>
    <t>160353-57397</t>
  </si>
  <si>
    <t>220381-88121</t>
  </si>
  <si>
    <t>130455-17688</t>
  </si>
  <si>
    <t>100461-77853</t>
  </si>
  <si>
    <t>260486-37719</t>
  </si>
  <si>
    <t>140456-75123</t>
  </si>
  <si>
    <t>040473-51564</t>
  </si>
  <si>
    <t>020463-46083</t>
  </si>
  <si>
    <t>080469-18442</t>
  </si>
  <si>
    <t>110494-40760</t>
  </si>
  <si>
    <t>110473-35915</t>
  </si>
  <si>
    <t>190488-30727</t>
  </si>
  <si>
    <t>120466-29328</t>
  </si>
  <si>
    <t>250474-52513</t>
  </si>
  <si>
    <t>120556-27769</t>
  </si>
  <si>
    <t>250561-82579</t>
  </si>
  <si>
    <t>070550-10648</t>
  </si>
  <si>
    <t>140555-13330</t>
  </si>
  <si>
    <t>180594-54444</t>
  </si>
  <si>
    <t>150559-70034</t>
  </si>
  <si>
    <t>130575-60779</t>
  </si>
  <si>
    <t>090565-59519</t>
  </si>
  <si>
    <t>130584-82843</t>
  </si>
  <si>
    <t>080575-40968</t>
  </si>
  <si>
    <t>160567-87769</t>
  </si>
  <si>
    <t>120563-88980</t>
  </si>
  <si>
    <t>250580-31593</t>
  </si>
  <si>
    <t>230567-52335</t>
  </si>
  <si>
    <t>060587-18751</t>
  </si>
  <si>
    <t>230674-49255</t>
  </si>
  <si>
    <t>120668-75942</t>
  </si>
  <si>
    <t>230663-28168</t>
  </si>
  <si>
    <t>170675-50147</t>
  </si>
  <si>
    <t>200693-70904</t>
  </si>
  <si>
    <t>230678-21873</t>
  </si>
  <si>
    <t>230671-62015</t>
  </si>
  <si>
    <t>240648-21919</t>
  </si>
  <si>
    <t>220660-25921</t>
  </si>
  <si>
    <t>060666-24136</t>
  </si>
  <si>
    <t>010673-98989</t>
  </si>
  <si>
    <t>270675-79104</t>
  </si>
  <si>
    <t>020689-99197</t>
  </si>
  <si>
    <t>170665-32760</t>
  </si>
  <si>
    <t>150690-31952</t>
  </si>
  <si>
    <t>140699-55463</t>
  </si>
  <si>
    <t>280753-84929</t>
  </si>
  <si>
    <t>090789-38238</t>
  </si>
  <si>
    <t>210787-85353</t>
  </si>
  <si>
    <t>040786-99248</t>
  </si>
  <si>
    <t>250759-65544</t>
  </si>
  <si>
    <t>060758-48894</t>
  </si>
  <si>
    <t>030769-74408</t>
  </si>
  <si>
    <t>030794-47708</t>
  </si>
  <si>
    <t>210763-92635</t>
  </si>
  <si>
    <t>240788-87564</t>
  </si>
  <si>
    <t>260748-43058</t>
  </si>
  <si>
    <t>270797-44310</t>
  </si>
  <si>
    <t>190778-50357</t>
  </si>
  <si>
    <t>170788-78662</t>
  </si>
  <si>
    <t>180789-98117</t>
  </si>
  <si>
    <t>130760-60361</t>
  </si>
  <si>
    <t>300886-29695</t>
  </si>
  <si>
    <t>050895-95918</t>
  </si>
  <si>
    <t>130879-54902</t>
  </si>
  <si>
    <t>050889-67797</t>
  </si>
  <si>
    <t>260896-72947</t>
  </si>
  <si>
    <t>230868-62192</t>
  </si>
  <si>
    <t>090865-59943</t>
  </si>
  <si>
    <t>260871-12391</t>
  </si>
  <si>
    <t>170889-19189</t>
  </si>
  <si>
    <t>090884-20460</t>
  </si>
  <si>
    <t>140858-76973</t>
  </si>
  <si>
    <t>080861-50942</t>
  </si>
  <si>
    <t>290880-82987</t>
  </si>
  <si>
    <t>260855-30276</t>
  </si>
  <si>
    <t>290998-60674</t>
  </si>
  <si>
    <t>260984-52524</t>
  </si>
  <si>
    <t>030957-96582</t>
  </si>
  <si>
    <t>200973-44895</t>
  </si>
  <si>
    <t>260951-21780</t>
  </si>
  <si>
    <t>280969-67737</t>
  </si>
  <si>
    <t>030986-77131</t>
  </si>
  <si>
    <t>280993-37903</t>
  </si>
  <si>
    <t>090958-39055</t>
  </si>
  <si>
    <t>160972-51070</t>
  </si>
  <si>
    <t>080997-57525</t>
  </si>
  <si>
    <t>151079-98252</t>
  </si>
  <si>
    <t>121071-92954</t>
  </si>
  <si>
    <t>151096-24782</t>
  </si>
  <si>
    <t>251051-89972</t>
  </si>
  <si>
    <t>191071-22036</t>
  </si>
  <si>
    <t>071096-25387</t>
  </si>
  <si>
    <t>031098-31462</t>
  </si>
  <si>
    <t>271096-49471</t>
  </si>
  <si>
    <t>141075-81006</t>
  </si>
  <si>
    <t>281078-73971</t>
  </si>
  <si>
    <t>181087-31906</t>
  </si>
  <si>
    <t>211053-75950</t>
  </si>
  <si>
    <t>081057-58235</t>
  </si>
  <si>
    <t>141060-89313</t>
  </si>
  <si>
    <t>081072-25866</t>
  </si>
  <si>
    <t>041055-19251</t>
  </si>
  <si>
    <t>261153-99945</t>
  </si>
  <si>
    <t>011156-80171</t>
  </si>
  <si>
    <t>011199-28683</t>
  </si>
  <si>
    <t>121151-52927</t>
  </si>
  <si>
    <t>081191-26948</t>
  </si>
  <si>
    <t>221175-89556</t>
  </si>
  <si>
    <t>301185-39498</t>
  </si>
  <si>
    <t>291169-25522</t>
  </si>
  <si>
    <t>221160-93176</t>
  </si>
  <si>
    <t>141165-24025</t>
  </si>
  <si>
    <t>031178-92339</t>
  </si>
  <si>
    <t>241153-40532</t>
  </si>
  <si>
    <t>251171-91977</t>
  </si>
  <si>
    <t>281196-75967</t>
  </si>
  <si>
    <t>131191-19075</t>
  </si>
  <si>
    <t>151175-38105</t>
  </si>
  <si>
    <t>211178-57957</t>
  </si>
  <si>
    <t>241191-12906</t>
  </si>
  <si>
    <t>131197-95251</t>
  </si>
  <si>
    <t>051165-56687</t>
  </si>
  <si>
    <t>061148-95309</t>
  </si>
  <si>
    <t>291249-58382</t>
  </si>
  <si>
    <t>011290-31095</t>
  </si>
  <si>
    <t>301263-54758</t>
  </si>
  <si>
    <t>071281-19772</t>
  </si>
  <si>
    <t>121285-66619</t>
  </si>
  <si>
    <t>291296-98045</t>
  </si>
  <si>
    <t>011295-46037</t>
  </si>
  <si>
    <t>021270-45935</t>
  </si>
  <si>
    <t>301299-37819</t>
  </si>
  <si>
    <t>301287-59384</t>
  </si>
  <si>
    <t>081255-49551</t>
  </si>
  <si>
    <t>Kommunenummer</t>
  </si>
  <si>
    <t>Kommune</t>
  </si>
  <si>
    <t>Fylke</t>
  </si>
  <si>
    <t>Agder</t>
  </si>
  <si>
    <t>Arendal</t>
  </si>
  <si>
    <t>Birkenes</t>
  </si>
  <si>
    <t>Bygland</t>
  </si>
  <si>
    <t>Bykle</t>
  </si>
  <si>
    <t>Evje og Hornnes</t>
  </si>
  <si>
    <t>Farsund</t>
  </si>
  <si>
    <t>Flekkefjord</t>
  </si>
  <si>
    <t>Froland</t>
  </si>
  <si>
    <t>Gjerstad</t>
  </si>
  <si>
    <t>Grimstad</t>
  </si>
  <si>
    <t>Hægebostad</t>
  </si>
  <si>
    <t>Iveland</t>
  </si>
  <si>
    <t>Kvinesdal</t>
  </si>
  <si>
    <t>Lillesand</t>
  </si>
  <si>
    <t>Lindesnes</t>
  </si>
  <si>
    <t>Lyngdal</t>
  </si>
  <si>
    <t>Risør</t>
  </si>
  <si>
    <t>Sirdal</t>
  </si>
  <si>
    <t>Tvedestrand</t>
  </si>
  <si>
    <t>Valle</t>
  </si>
  <si>
    <t>Vegårshei</t>
  </si>
  <si>
    <t>Vennesla</t>
  </si>
  <si>
    <t>Åmli</t>
  </si>
  <si>
    <t>Åseral</t>
  </si>
  <si>
    <t>Innlandet</t>
  </si>
  <si>
    <t>Alvdal</t>
  </si>
  <si>
    <t>Dovre</t>
  </si>
  <si>
    <t>Eidskog</t>
  </si>
  <si>
    <t>Elverum</t>
  </si>
  <si>
    <t>Engerdal</t>
  </si>
  <si>
    <t>Etnedal</t>
  </si>
  <si>
    <t>Folldal</t>
  </si>
  <si>
    <t>Gausdal</t>
  </si>
  <si>
    <t>Gjøvik</t>
  </si>
  <si>
    <t>Grue</t>
  </si>
  <si>
    <t>Hamar</t>
  </si>
  <si>
    <t>Kongsvinger</t>
  </si>
  <si>
    <t>Lesja</t>
  </si>
  <si>
    <t>Lom</t>
  </si>
  <si>
    <t>Løten</t>
  </si>
  <si>
    <t>Nord-Aurdal</t>
  </si>
  <si>
    <t>Nord-Fron</t>
  </si>
  <si>
    <t>Nord-Odal</t>
  </si>
  <si>
    <t>Nordre Land</t>
  </si>
  <si>
    <t>Os</t>
  </si>
  <si>
    <t>Rendalen</t>
  </si>
  <si>
    <t>Ringebu</t>
  </si>
  <si>
    <t>Ringsaker</t>
  </si>
  <si>
    <t>Sel</t>
  </si>
  <si>
    <t>Skjåk</t>
  </si>
  <si>
    <t>Stange</t>
  </si>
  <si>
    <t>Stor-Elvdal</t>
  </si>
  <si>
    <t>Søndre Land</t>
  </si>
  <si>
    <t>Sør-Aurdal</t>
  </si>
  <si>
    <t>Sør-Fron</t>
  </si>
  <si>
    <t>Sør-Odal</t>
  </si>
  <si>
    <t>Tolga</t>
  </si>
  <si>
    <t>Trysil</t>
  </si>
  <si>
    <t>Tynset</t>
  </si>
  <si>
    <t>Vang</t>
  </si>
  <si>
    <t>Vestre Slidre</t>
  </si>
  <si>
    <t>Vestre Toten</t>
  </si>
  <si>
    <t>Vågå</t>
  </si>
  <si>
    <t>Våler (Innlandet)</t>
  </si>
  <si>
    <t>Østre Toten</t>
  </si>
  <si>
    <t>Øyer</t>
  </si>
  <si>
    <t>Øystre Slidre</t>
  </si>
  <si>
    <t>Åmot</t>
  </si>
  <si>
    <t>Åsnes</t>
  </si>
  <si>
    <t>Møre og Romsdal</t>
  </si>
  <si>
    <t>Aukra</t>
  </si>
  <si>
    <t>Aure</t>
  </si>
  <si>
    <t>Averøy</t>
  </si>
  <si>
    <t>Fjord</t>
  </si>
  <si>
    <t>Giske</t>
  </si>
  <si>
    <t>Gjemnes</t>
  </si>
  <si>
    <t>Hareid</t>
  </si>
  <si>
    <t>Herøy (Møre og Romsdal)</t>
  </si>
  <si>
    <t>Hustadvika</t>
  </si>
  <si>
    <t>Kristiansund</t>
  </si>
  <si>
    <t>Rauma</t>
  </si>
  <si>
    <t>Sande (Møre og Romsdal)</t>
  </si>
  <si>
    <t>Smøla</t>
  </si>
  <si>
    <t>Stranda</t>
  </si>
  <si>
    <t>Sula</t>
  </si>
  <si>
    <t>Sunndal</t>
  </si>
  <si>
    <t>Surnadal</t>
  </si>
  <si>
    <t>Sykkylven</t>
  </si>
  <si>
    <t>Tingvoll</t>
  </si>
  <si>
    <t>Ulstein</t>
  </si>
  <si>
    <t>Vanylven</t>
  </si>
  <si>
    <t>Vestnes</t>
  </si>
  <si>
    <t>Volda</t>
  </si>
  <si>
    <t>Ørsta</t>
  </si>
  <si>
    <t>Ålesund</t>
  </si>
  <si>
    <t>Nordland</t>
  </si>
  <si>
    <t>Alstahaug</t>
  </si>
  <si>
    <t>Andøy</t>
  </si>
  <si>
    <t>Beiarn</t>
  </si>
  <si>
    <t>Bindal</t>
  </si>
  <si>
    <t>Bodø</t>
  </si>
  <si>
    <t>Brønnøy</t>
  </si>
  <si>
    <t>Bø (Nordland)</t>
  </si>
  <si>
    <t>Dønna</t>
  </si>
  <si>
    <t>Evenes</t>
  </si>
  <si>
    <t>Fauske – Fuossko</t>
  </si>
  <si>
    <t>Flakstad</t>
  </si>
  <si>
    <t>Gildeskål</t>
  </si>
  <si>
    <t>Grane</t>
  </si>
  <si>
    <t>Hadsel</t>
  </si>
  <si>
    <t>Hamarøy</t>
  </si>
  <si>
    <t>Hattfjelldal</t>
  </si>
  <si>
    <t>Hemnes</t>
  </si>
  <si>
    <t>Herøy (Nordland)</t>
  </si>
  <si>
    <t>Leirfjord</t>
  </si>
  <si>
    <t>Lurøy</t>
  </si>
  <si>
    <t>Lødingen</t>
  </si>
  <si>
    <t>Meløy</t>
  </si>
  <si>
    <t>Moskenes</t>
  </si>
  <si>
    <t>Narvik</t>
  </si>
  <si>
    <t>Nesna</t>
  </si>
  <si>
    <t>Rana</t>
  </si>
  <si>
    <t>Rødøy</t>
  </si>
  <si>
    <t>Røst</t>
  </si>
  <si>
    <t>Saltdal</t>
  </si>
  <si>
    <t>Sortland – Suortá</t>
  </si>
  <si>
    <t>Steigen</t>
  </si>
  <si>
    <t>Sømna</t>
  </si>
  <si>
    <t>Sørfold</t>
  </si>
  <si>
    <t>Træna</t>
  </si>
  <si>
    <t>Vefsn</t>
  </si>
  <si>
    <t>Vega</t>
  </si>
  <si>
    <t>Vestvågøy</t>
  </si>
  <si>
    <t>Vevelstad</t>
  </si>
  <si>
    <t>Værøy</t>
  </si>
  <si>
    <t>Vågan</t>
  </si>
  <si>
    <t>Øksnes</t>
  </si>
  <si>
    <t>Oslo kommune</t>
  </si>
  <si>
    <t>Rogaland</t>
  </si>
  <si>
    <t>Bjerkreim</t>
  </si>
  <si>
    <t>Bokn</t>
  </si>
  <si>
    <t>Eigersund</t>
  </si>
  <si>
    <t>Gjesdal</t>
  </si>
  <si>
    <t>Haugesund</t>
  </si>
  <si>
    <t>Hå</t>
  </si>
  <si>
    <t>Karmøy</t>
  </si>
  <si>
    <t>Klepp</t>
  </si>
  <si>
    <t>Kvitsøy</t>
  </si>
  <si>
    <t>Lund</t>
  </si>
  <si>
    <t>Randaberg</t>
  </si>
  <si>
    <t>Sandnes</t>
  </si>
  <si>
    <t>Sauda</t>
  </si>
  <si>
    <t>Sokndal</t>
  </si>
  <si>
    <t>Sola</t>
  </si>
  <si>
    <t>Strand</t>
  </si>
  <si>
    <t>Suldal</t>
  </si>
  <si>
    <t>Time</t>
  </si>
  <si>
    <t>Tysvær</t>
  </si>
  <si>
    <t>Utsira</t>
  </si>
  <si>
    <t>Vindafjord</t>
  </si>
  <si>
    <t>Troms og Finnmark</t>
  </si>
  <si>
    <t>Alta</t>
  </si>
  <si>
    <t>Balsfjord</t>
  </si>
  <si>
    <t>Bardu</t>
  </si>
  <si>
    <t>Berlevåg</t>
  </si>
  <si>
    <t>Båtsfjord</t>
  </si>
  <si>
    <t>Deatnu-Tana</t>
  </si>
  <si>
    <t>Dyrøy</t>
  </si>
  <si>
    <t>Gáivuotna – Kåfjord – Kaivuono</t>
  </si>
  <si>
    <t>Gamvik</t>
  </si>
  <si>
    <t>Gratangen</t>
  </si>
  <si>
    <t>Guovdageaidnu – Kautokeino</t>
  </si>
  <si>
    <t>Hammerfest</t>
  </si>
  <si>
    <t>Harstad</t>
  </si>
  <si>
    <t>Hasvik</t>
  </si>
  <si>
    <t>Ibestad</t>
  </si>
  <si>
    <t>Kárásjohka – Karasjok</t>
  </si>
  <si>
    <t>Karlsøy</t>
  </si>
  <si>
    <t>Kvæfjord</t>
  </si>
  <si>
    <t>Kvænangen</t>
  </si>
  <si>
    <t>Lebesby</t>
  </si>
  <si>
    <t>Loabák – Lavangen</t>
  </si>
  <si>
    <t>Loppa</t>
  </si>
  <si>
    <t>Målselv</t>
  </si>
  <si>
    <t>Måsøy</t>
  </si>
  <si>
    <t>Nordkapp</t>
  </si>
  <si>
    <t>Nordreisa</t>
  </si>
  <si>
    <t>Porsanger – Porsángu – Porsanki</t>
  </si>
  <si>
    <t>Salangen</t>
  </si>
  <si>
    <t>Senja</t>
  </si>
  <si>
    <t>Skjervøy</t>
  </si>
  <si>
    <t>Storfjord – Omasvuotna – Omasvuono</t>
  </si>
  <si>
    <t>Sørreisa</t>
  </si>
  <si>
    <t>Sør-Varanger</t>
  </si>
  <si>
    <t>Tjeldsund</t>
  </si>
  <si>
    <t>Unjárga-Nesseby</t>
  </si>
  <si>
    <t>Vadsø</t>
  </si>
  <si>
    <t>Vardø</t>
  </si>
  <si>
    <t>Trøndelag</t>
  </si>
  <si>
    <t>Flatanger</t>
  </si>
  <si>
    <t>Frosta</t>
  </si>
  <si>
    <t>Frøya</t>
  </si>
  <si>
    <t>Grong</t>
  </si>
  <si>
    <t>Hitra</t>
  </si>
  <si>
    <t>Holtålen</t>
  </si>
  <si>
    <t>Høylandet</t>
  </si>
  <si>
    <t>Inderøy</t>
  </si>
  <si>
    <t>Indre Fosen</t>
  </si>
  <si>
    <t>Leka</t>
  </si>
  <si>
    <t>Levanger</t>
  </si>
  <si>
    <t>Lierne</t>
  </si>
  <si>
    <t>Malvik</t>
  </si>
  <si>
    <t>Melhus</t>
  </si>
  <si>
    <t>Meråker</t>
  </si>
  <si>
    <t>Midtre Gauldal</t>
  </si>
  <si>
    <t>Namsos</t>
  </si>
  <si>
    <t>Namsskogan</t>
  </si>
  <si>
    <t>Nærøysund</t>
  </si>
  <si>
    <t>Oppdal</t>
  </si>
  <si>
    <t>Orkland</t>
  </si>
  <si>
    <t>Osen</t>
  </si>
  <si>
    <t>Overhalla</t>
  </si>
  <si>
    <t>Rennebu</t>
  </si>
  <si>
    <t>Rindal</t>
  </si>
  <si>
    <t>Røros</t>
  </si>
  <si>
    <t>Raarvihke – Røyrvik</t>
  </si>
  <si>
    <t>Selbu</t>
  </si>
  <si>
    <t>Skaun</t>
  </si>
  <si>
    <t>Snåase – Snåsa</t>
  </si>
  <si>
    <t>Steinkjer</t>
  </si>
  <si>
    <t>Stjørdal</t>
  </si>
  <si>
    <t>Tydal</t>
  </si>
  <si>
    <t>Verdal</t>
  </si>
  <si>
    <t>Ørland</t>
  </si>
  <si>
    <t>Åfjord</t>
  </si>
  <si>
    <t>Vestfold og Telemark</t>
  </si>
  <si>
    <t>Bamble</t>
  </si>
  <si>
    <t>Drangedal</t>
  </si>
  <si>
    <t>Fyresdal</t>
  </si>
  <si>
    <t>Færder</t>
  </si>
  <si>
    <t>Hjartdal</t>
  </si>
  <si>
    <t>Holmestrand</t>
  </si>
  <si>
    <t>Kragerø</t>
  </si>
  <si>
    <t>Kviteseid</t>
  </si>
  <si>
    <t>Larvik</t>
  </si>
  <si>
    <t>Midt-Telemark</t>
  </si>
  <si>
    <t>Nissedal</t>
  </si>
  <si>
    <t>Nome</t>
  </si>
  <si>
    <t>Notodden</t>
  </si>
  <si>
    <t>Porsgrunn</t>
  </si>
  <si>
    <t>Sandefjord</t>
  </si>
  <si>
    <t>Seljord</t>
  </si>
  <si>
    <t>Siljan</t>
  </si>
  <si>
    <t>Skien</t>
  </si>
  <si>
    <t>Tinn</t>
  </si>
  <si>
    <t>Tokke</t>
  </si>
  <si>
    <t>Tønsberg</t>
  </si>
  <si>
    <t>Vinje</t>
  </si>
  <si>
    <t>Vestland</t>
  </si>
  <si>
    <t>Alver</t>
  </si>
  <si>
    <t>Askvoll</t>
  </si>
  <si>
    <t>Askøy</t>
  </si>
  <si>
    <t>Aurland</t>
  </si>
  <si>
    <t>Austevoll</t>
  </si>
  <si>
    <t>Austrheim</t>
  </si>
  <si>
    <t>Bjørnafjorden</t>
  </si>
  <si>
    <t>Bremanger</t>
  </si>
  <si>
    <t>Bømlo</t>
  </si>
  <si>
    <t>Eidfjord</t>
  </si>
  <si>
    <t>Etne</t>
  </si>
  <si>
    <t>Fedje</t>
  </si>
  <si>
    <t>Fitjar</t>
  </si>
  <si>
    <t>Fjaler</t>
  </si>
  <si>
    <t>Gloppen</t>
  </si>
  <si>
    <t>Gulen</t>
  </si>
  <si>
    <t>Hyllestad</t>
  </si>
  <si>
    <t>Høyanger</t>
  </si>
  <si>
    <t>Kinn</t>
  </si>
  <si>
    <t>Kvam</t>
  </si>
  <si>
    <t>Kvinnherad</t>
  </si>
  <si>
    <t>Luster</t>
  </si>
  <si>
    <t>Lærdal</t>
  </si>
  <si>
    <t>Masfjorden</t>
  </si>
  <si>
    <t>Modalen</t>
  </si>
  <si>
    <t>Osterøy</t>
  </si>
  <si>
    <t>Samnanger</t>
  </si>
  <si>
    <t>Sogndal</t>
  </si>
  <si>
    <t>Solund</t>
  </si>
  <si>
    <t>Stad</t>
  </si>
  <si>
    <t>Stord</t>
  </si>
  <si>
    <t>Stryn</t>
  </si>
  <si>
    <t>Sunnfjord</t>
  </si>
  <si>
    <t>Sveio</t>
  </si>
  <si>
    <t>Tysnes</t>
  </si>
  <si>
    <t>Ullensvang</t>
  </si>
  <si>
    <t>Ulvik</t>
  </si>
  <si>
    <t>Vaksdal</t>
  </si>
  <si>
    <t>Voss</t>
  </si>
  <si>
    <t>Øygarden</t>
  </si>
  <si>
    <t>Årdal</t>
  </si>
  <si>
    <t>Viken</t>
  </si>
  <si>
    <t>Aremark</t>
  </si>
  <si>
    <t>Asker</t>
  </si>
  <si>
    <t>Aurskog-Høland</t>
  </si>
  <si>
    <t>Bærum</t>
  </si>
  <si>
    <t>Drammen</t>
  </si>
  <si>
    <t>Eidsvoll</t>
  </si>
  <si>
    <t>Enebakk</t>
  </si>
  <si>
    <t>Flesberg</t>
  </si>
  <si>
    <t>Flå</t>
  </si>
  <si>
    <t>Fredrikstad</t>
  </si>
  <si>
    <t>Frogn</t>
  </si>
  <si>
    <t>Gjerdrum</t>
  </si>
  <si>
    <t>Gol</t>
  </si>
  <si>
    <t>Halden</t>
  </si>
  <si>
    <t>Hemsedal</t>
  </si>
  <si>
    <t>Hol</t>
  </si>
  <si>
    <t>Hurdal</t>
  </si>
  <si>
    <t>Hvaler</t>
  </si>
  <si>
    <t>Indre Østfold</t>
  </si>
  <si>
    <t>Jevnaker</t>
  </si>
  <si>
    <t>Kongsberg</t>
  </si>
  <si>
    <t>Krødsherad</t>
  </si>
  <si>
    <t>Lier</t>
  </si>
  <si>
    <t>Lillestrøm</t>
  </si>
  <si>
    <t>Lunner</t>
  </si>
  <si>
    <t>Lørenskog</t>
  </si>
  <si>
    <t>Marker</t>
  </si>
  <si>
    <t>Modum</t>
  </si>
  <si>
    <t>Moss</t>
  </si>
  <si>
    <t>Nannestad</t>
  </si>
  <si>
    <t>Nes</t>
  </si>
  <si>
    <t>Nesbyen</t>
  </si>
  <si>
    <t>Nesodden</t>
  </si>
  <si>
    <t>Nittedal</t>
  </si>
  <si>
    <t>Nordre Follo</t>
  </si>
  <si>
    <t>Nore og Uvdal</t>
  </si>
  <si>
    <t>Rakkestad</t>
  </si>
  <si>
    <t>Ringerike</t>
  </si>
  <si>
    <t>Rollag</t>
  </si>
  <si>
    <t>Rælingen</t>
  </si>
  <si>
    <t>Råde</t>
  </si>
  <si>
    <t>Sarpsborg</t>
  </si>
  <si>
    <t>Sigdal</t>
  </si>
  <si>
    <t>Skiptvet</t>
  </si>
  <si>
    <t>Ullensaker</t>
  </si>
  <si>
    <t>Vestby</t>
  </si>
  <si>
    <t>Våler (Viken)</t>
  </si>
  <si>
    <t>Øvre Eiker</t>
  </si>
  <si>
    <t>Ål</t>
  </si>
  <si>
    <t>Ås</t>
  </si>
  <si>
    <t>Født</t>
  </si>
  <si>
    <t>300872-61851</t>
  </si>
  <si>
    <t>Ny</t>
  </si>
  <si>
    <t>010804-58268</t>
  </si>
  <si>
    <t>150402-40900</t>
  </si>
  <si>
    <t>291001-67019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</si>
</sst>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1" formatCode="0"/>
    </dxf>
    <dxf>
      <numFmt numFmtId="19" formatCode="dd/mm/yyyy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EA93C0-5BA3-4500-B8CB-7E9D38AA9A10}" name="Tabell1" displayName="Tabell1" ref="A1:K168" totalsRowShown="0">
  <autoFilter ref="A1:K168" xr:uid="{5B8B4149-243F-44FA-A2AF-A45C194F4EEE}"/>
  <sortState xmlns:xlrd2="http://schemas.microsoft.com/office/spreadsheetml/2017/richdata2" ref="A2:K168">
    <sortCondition ref="B2:B168"/>
    <sortCondition ref="A2:A168"/>
    <sortCondition ref="I2:I168"/>
  </sortState>
  <tableColumns count="11">
    <tableColumn id="1" xr3:uid="{99CAE592-FCB4-4D37-8284-B80DC489B111}" name="Fornavn"/>
    <tableColumn id="2" xr3:uid="{CC9F7FEE-4F84-440A-8678-53FC07744CD5}" name="Etternavn"/>
    <tableColumn id="10" xr3:uid="{C5107CE2-55A5-43B3-816F-875619F3B315}" name="Fødselsnummer" dataDxfId="4"/>
    <tableColumn id="8" xr3:uid="{D7AF1889-00CF-4A52-8887-2775346AD7FA}" name="Født" dataDxfId="3">
      <calculatedColumnFormula>VALUE(MID(Tabell1[[#This Row],[Fødselsnummer]],1,2)&amp;"."&amp;MID(Tabell1[[#This Row],[Fødselsnummer]],3,2)&amp;"."&amp;MID(Tabell1[[#This Row],[Fødselsnummer]],5,2))</calculatedColumnFormula>
    </tableColumn>
    <tableColumn id="12" xr3:uid="{DBDCA4A4-406C-4BFE-A858-C7B7F4A00CB0}" name="Alder" dataDxfId="2">
      <calculatedColumnFormula>(TODAY()-Tabell1[[#This Row],[Født]])/365.25</calculatedColumnFormula>
    </tableColumn>
    <tableColumn id="14" xr3:uid="{5C329DA7-ECB2-4265-9293-676B8159CA70}" name="Kjønn" dataDxfId="1">
      <calculatedColumnFormula>IF(ISODD(MID(Tabell1[[#This Row],[Fødselsnummer]],10,1)),"Menn","Damer")</calculatedColumnFormula>
    </tableColumn>
    <tableColumn id="3" xr3:uid="{0BBF983F-C0B8-43F0-9510-298C37E79FC8}" name="Kommunenummer"/>
    <tableColumn id="13" xr3:uid="{D8675D3B-A87F-4A77-B4AA-4395574B26C4}" name="Kommune" dataDxfId="0">
      <calculatedColumnFormula>INDEX(kommunenr_2[Kommune],MATCH(Tabell1[[#This Row],[Kommunenummer]],kommunenr_2[Kommunenummer],0))</calculatedColumnFormula>
    </tableColumn>
    <tableColumn id="4" xr3:uid="{ED4AA912-3989-4D60-81B5-EAC9C877BD75}" name="Studium"/>
    <tableColumn id="5" xr3:uid="{7A96A978-4A10-4E0D-93C5-3E6B36D574CE}" name="Type"/>
    <tableColumn id="6" xr3:uid="{0F7064C4-11D5-41C5-897C-52F001CA4F57}" name="Resulta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390BA0-BCC1-42EB-A69A-D94CEB80C65C}" name="kommunenr_1" displayName="kommunenr_1" ref="A1:C358" totalsRowShown="0">
  <autoFilter ref="A1:C358" xr:uid="{D52C4ECC-06E5-4997-9A89-6DD5D3AB5861}"/>
  <tableColumns count="3">
    <tableColumn id="1" xr3:uid="{230288AC-4830-435F-8097-AFD0089B7272}" name="Kommunenummer"/>
    <tableColumn id="2" xr3:uid="{2B3999A2-0B50-429A-A620-268D96101108}" name="Kommune"/>
    <tableColumn id="3" xr3:uid="{7C88175C-125E-4EDD-BA71-0D6BDD1B8EB8}" name="Fylke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CEBC5C6-B897-4E48-BC2E-AD8AB909C379}" name="kommunenr_2" displayName="kommunenr_2" ref="A1:C357" totalsRowShown="0">
  <autoFilter ref="A1:C357" xr:uid="{5F7AF47E-4861-4B55-9587-E1805068A18F}"/>
  <sortState xmlns:xlrd2="http://schemas.microsoft.com/office/spreadsheetml/2017/richdata2" ref="A2:C357">
    <sortCondition ref="B1:B357"/>
  </sortState>
  <tableColumns count="3">
    <tableColumn id="1" xr3:uid="{D63BAFFB-CF14-4827-A003-DE6DEADE716C}" name="Fylke"/>
    <tableColumn id="2" xr3:uid="{5B069B29-B226-4595-80DD-5656DC2987D9}" name="Kommune"/>
    <tableColumn id="3" xr3:uid="{2848B115-8168-474F-A92D-3CC67A4B5050}" name="Kommunenummer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DA0AE-BB39-42DD-9E1E-B93555DC6ABB}">
  <dimension ref="A1:K168"/>
  <sheetViews>
    <sheetView tabSelected="1" zoomScale="110" zoomScaleNormal="110" workbookViewId="0">
      <selection activeCell="C73" sqref="C73"/>
    </sheetView>
  </sheetViews>
  <sheetFormatPr baseColWidth="10" defaultRowHeight="15" x14ac:dyDescent="0.25"/>
  <cols>
    <col min="1" max="1" width="10.42578125" bestFit="1" customWidth="1"/>
    <col min="2" max="2" width="12.5703125" bestFit="1" customWidth="1"/>
    <col min="3" max="3" width="26.140625" customWidth="1"/>
    <col min="4" max="4" width="13.28515625" customWidth="1"/>
    <col min="5" max="5" width="15.28515625" customWidth="1"/>
    <col min="6" max="6" width="20.140625" bestFit="1" customWidth="1"/>
    <col min="7" max="7" width="12.42578125" bestFit="1" customWidth="1"/>
    <col min="8" max="8" width="15.7109375" bestFit="1" customWidth="1"/>
    <col min="9" max="9" width="15.5703125" bestFit="1" customWidth="1"/>
    <col min="10" max="10" width="10.5703125" bestFit="1" customWidth="1"/>
  </cols>
  <sheetData>
    <row r="1" spans="1:11" x14ac:dyDescent="0.25">
      <c r="A1" t="s">
        <v>0</v>
      </c>
      <c r="B1" t="s">
        <v>1</v>
      </c>
      <c r="C1" t="s">
        <v>6</v>
      </c>
      <c r="D1" t="s">
        <v>758</v>
      </c>
      <c r="E1" t="s">
        <v>5</v>
      </c>
      <c r="F1" t="s">
        <v>7</v>
      </c>
      <c r="G1" t="s">
        <v>403</v>
      </c>
      <c r="H1" t="s">
        <v>404</v>
      </c>
      <c r="I1" t="s">
        <v>2</v>
      </c>
      <c r="J1" t="s">
        <v>3</v>
      </c>
      <c r="K1" t="s">
        <v>4</v>
      </c>
    </row>
    <row r="2" spans="1:11" x14ac:dyDescent="0.25">
      <c r="A2" t="s">
        <v>80</v>
      </c>
      <c r="B2" t="s">
        <v>81</v>
      </c>
      <c r="C2" t="s">
        <v>271</v>
      </c>
      <c r="D2" s="1">
        <f>VALUE(MID(Tabell1[[#This Row],[Fødselsnummer]],1,2)&amp;"."&amp;MID(Tabell1[[#This Row],[Fødselsnummer]],3,2)&amp;"."&amp;MID(Tabell1[[#This Row],[Fødselsnummer]],5,2))</f>
        <v>20192</v>
      </c>
      <c r="E2" s="2">
        <f ca="1">(TODAY()-Tabell1[[#This Row],[Født]])/365.25</f>
        <v>65.867214236824097</v>
      </c>
      <c r="F2" t="str">
        <f>IF(ISODD(MID(Tabell1[[#This Row],[Fødselsnummer]],10,1)),"Menn","Damer")</f>
        <v>Damer</v>
      </c>
      <c r="G2">
        <v>5401</v>
      </c>
      <c r="H2" t="str">
        <f>INDEX(kommunenr_2[Kommune],MATCH(Tabell1[[#This Row],[Kommunenummer]],kommunenr_2[Kommunenummer],0))</f>
        <v>Tromsø</v>
      </c>
      <c r="I2" t="s">
        <v>60</v>
      </c>
      <c r="J2" t="s">
        <v>21</v>
      </c>
      <c r="K2">
        <v>74</v>
      </c>
    </row>
    <row r="3" spans="1:11" x14ac:dyDescent="0.25">
      <c r="A3" t="s">
        <v>13</v>
      </c>
      <c r="B3" t="s">
        <v>82</v>
      </c>
      <c r="C3" t="s">
        <v>272</v>
      </c>
      <c r="D3" s="1">
        <f>VALUE(MID(Tabell1[[#This Row],[Fødselsnummer]],1,2)&amp;"."&amp;MID(Tabell1[[#This Row],[Fødselsnummer]],3,2)&amp;"."&amp;MID(Tabell1[[#This Row],[Fødselsnummer]],5,2))</f>
        <v>22381</v>
      </c>
      <c r="E3" s="2">
        <f ca="1">(TODAY()-Tabell1[[#This Row],[Født]])/365.25</f>
        <v>59.874058863791923</v>
      </c>
      <c r="F3" t="str">
        <f>IF(ISODD(MID(Tabell1[[#This Row],[Fødselsnummer]],10,1)),"Menn","Damer")</f>
        <v>Damer</v>
      </c>
      <c r="G3">
        <v>5401</v>
      </c>
      <c r="H3" t="str">
        <f>INDEX(kommunenr_2[Kommune],MATCH(Tabell1[[#This Row],[Kommunenummer]],kommunenr_2[Kommunenummer],0))</f>
        <v>Tromsø</v>
      </c>
      <c r="I3" t="s">
        <v>60</v>
      </c>
      <c r="J3" t="s">
        <v>21</v>
      </c>
      <c r="K3">
        <v>84</v>
      </c>
    </row>
    <row r="4" spans="1:11" x14ac:dyDescent="0.25">
      <c r="A4" t="s">
        <v>29</v>
      </c>
      <c r="B4" t="s">
        <v>162</v>
      </c>
      <c r="C4" t="s">
        <v>759</v>
      </c>
      <c r="D4" s="1">
        <f>VALUE(MID(Tabell1[[#This Row],[Fødselsnummer]],1,2)&amp;"."&amp;MID(Tabell1[[#This Row],[Fødselsnummer]],3,2)&amp;"."&amp;MID(Tabell1[[#This Row],[Fødselsnummer]],5,2))</f>
        <v>26541</v>
      </c>
      <c r="E4" s="2">
        <f ca="1">(TODAY()-Tabell1[[#This Row],[Født]])/365.25</f>
        <v>48.484599589322379</v>
      </c>
      <c r="F4" t="str">
        <f>IF(ISODD(MID(Tabell1[[#This Row],[Fødselsnummer]],10,1)),"Menn","Damer")</f>
        <v>Damer</v>
      </c>
      <c r="G4">
        <v>3014</v>
      </c>
      <c r="H4" t="str">
        <f>INDEX(kommunenr_2[Kommune],MATCH(Tabell1[[#This Row],[Kommunenummer]],kommunenr_2[Kommunenummer],0))</f>
        <v>Indre Østfold</v>
      </c>
      <c r="I4" t="s">
        <v>60</v>
      </c>
      <c r="J4" t="s">
        <v>12</v>
      </c>
      <c r="K4">
        <v>96</v>
      </c>
    </row>
    <row r="5" spans="1:11" x14ac:dyDescent="0.25">
      <c r="A5" t="s">
        <v>39</v>
      </c>
      <c r="B5" t="s">
        <v>191</v>
      </c>
      <c r="C5" t="s">
        <v>355</v>
      </c>
      <c r="D5" s="1">
        <f>VALUE(MID(Tabell1[[#This Row],[Fødselsnummer]],1,2)&amp;"."&amp;MID(Tabell1[[#This Row],[Fødselsnummer]],3,2)&amp;"."&amp;MID(Tabell1[[#This Row],[Fødselsnummer]],5,2))</f>
        <v>29143</v>
      </c>
      <c r="E5" s="2">
        <f ca="1">(TODAY()-Tabell1[[#This Row],[Født]])/365.25</f>
        <v>41.360711841204655</v>
      </c>
      <c r="F5" t="str">
        <f>IF(ISODD(MID(Tabell1[[#This Row],[Fødselsnummer]],10,1)),"Menn","Damer")</f>
        <v>Damer</v>
      </c>
      <c r="G5">
        <v>301</v>
      </c>
      <c r="H5" t="str">
        <f>INDEX(kommunenr_2[Kommune],MATCH(Tabell1[[#This Row],[Kommunenummer]],kommunenr_2[Kommunenummer],0))</f>
        <v>Oslo kommune</v>
      </c>
      <c r="I5" t="s">
        <v>45</v>
      </c>
      <c r="J5" t="s">
        <v>12</v>
      </c>
      <c r="K5">
        <v>84</v>
      </c>
    </row>
    <row r="6" spans="1:11" x14ac:dyDescent="0.25">
      <c r="A6" t="s">
        <v>83</v>
      </c>
      <c r="B6" t="s">
        <v>84</v>
      </c>
      <c r="C6" t="s">
        <v>273</v>
      </c>
      <c r="D6" s="1">
        <f>VALUE(MID(Tabell1[[#This Row],[Fødselsnummer]],1,2)&amp;"."&amp;MID(Tabell1[[#This Row],[Fødselsnummer]],3,2)&amp;"."&amp;MID(Tabell1[[#This Row],[Fødselsnummer]],5,2))</f>
        <v>31528</v>
      </c>
      <c r="E6" s="2">
        <f ca="1">(TODAY()-Tabell1[[#This Row],[Født]])/365.25</f>
        <v>34.830937713894592</v>
      </c>
      <c r="F6" t="str">
        <f>IF(ISODD(MID(Tabell1[[#This Row],[Fødselsnummer]],10,1)),"Menn","Damer")</f>
        <v>Menn</v>
      </c>
      <c r="G6">
        <v>1507</v>
      </c>
      <c r="H6" t="str">
        <f>INDEX(kommunenr_2[Kommune],MATCH(Tabell1[[#This Row],[Kommunenummer]],kommunenr_2[Kommunenummer],0))</f>
        <v>Ålesund</v>
      </c>
      <c r="I6" t="s">
        <v>20</v>
      </c>
      <c r="J6" t="s">
        <v>21</v>
      </c>
      <c r="K6">
        <v>5</v>
      </c>
    </row>
    <row r="7" spans="1:11" x14ac:dyDescent="0.25">
      <c r="A7" t="s">
        <v>70</v>
      </c>
      <c r="B7" t="s">
        <v>192</v>
      </c>
      <c r="C7" t="s">
        <v>356</v>
      </c>
      <c r="D7" s="1">
        <f>VALUE(MID(Tabell1[[#This Row],[Fødselsnummer]],1,2)&amp;"."&amp;MID(Tabell1[[#This Row],[Fødselsnummer]],3,2)&amp;"."&amp;MID(Tabell1[[#This Row],[Fødselsnummer]],5,2))</f>
        <v>26218</v>
      </c>
      <c r="E7" s="2">
        <f ca="1">(TODAY()-Tabell1[[#This Row],[Født]])/365.25</f>
        <v>49.368925393566052</v>
      </c>
      <c r="F7" t="str">
        <f>IF(ISODD(MID(Tabell1[[#This Row],[Fødselsnummer]],10,1)),"Menn","Damer")</f>
        <v>Menn</v>
      </c>
      <c r="G7">
        <v>4601</v>
      </c>
      <c r="H7" t="str">
        <f>INDEX(kommunenr_2[Kommune],MATCH(Tabell1[[#This Row],[Kommunenummer]],kommunenr_2[Kommunenummer],0))</f>
        <v>Bergen</v>
      </c>
      <c r="I7" t="s">
        <v>49</v>
      </c>
      <c r="J7" t="s">
        <v>21</v>
      </c>
      <c r="K7">
        <v>85</v>
      </c>
    </row>
    <row r="8" spans="1:11" x14ac:dyDescent="0.25">
      <c r="A8" t="s">
        <v>8</v>
      </c>
      <c r="B8" t="s">
        <v>56</v>
      </c>
      <c r="C8" t="s">
        <v>257</v>
      </c>
      <c r="D8" s="1">
        <f>VALUE(MID(Tabell1[[#This Row],[Fødselsnummer]],1,2)&amp;"."&amp;MID(Tabell1[[#This Row],[Fødselsnummer]],3,2)&amp;"."&amp;MID(Tabell1[[#This Row],[Fødselsnummer]],5,2))</f>
        <v>17969</v>
      </c>
      <c r="E8" s="2">
        <f ca="1">(TODAY()-Tabell1[[#This Row],[Født]])/365.25</f>
        <v>71.953456536618759</v>
      </c>
      <c r="F8" t="str">
        <f>IF(ISODD(MID(Tabell1[[#This Row],[Fødselsnummer]],10,1)),"Menn","Damer")</f>
        <v>Menn</v>
      </c>
      <c r="G8">
        <v>4204</v>
      </c>
      <c r="H8" t="str">
        <f>INDEX(kommunenr_2[Kommune],MATCH(Tabell1[[#This Row],[Kommunenummer]],kommunenr_2[Kommunenummer],0))</f>
        <v>Kristiansand</v>
      </c>
      <c r="I8" t="s">
        <v>49</v>
      </c>
      <c r="J8" t="s">
        <v>21</v>
      </c>
      <c r="K8">
        <v>94</v>
      </c>
    </row>
    <row r="9" spans="1:11" x14ac:dyDescent="0.25">
      <c r="A9" t="s">
        <v>70</v>
      </c>
      <c r="B9" t="s">
        <v>56</v>
      </c>
      <c r="C9" t="s">
        <v>331</v>
      </c>
      <c r="D9" s="1">
        <f>VALUE(MID(Tabell1[[#This Row],[Fødselsnummer]],1,2)&amp;"."&amp;MID(Tabell1[[#This Row],[Fødselsnummer]],3,2)&amp;"."&amp;MID(Tabell1[[#This Row],[Fødselsnummer]],5,2))</f>
        <v>34916</v>
      </c>
      <c r="E9" s="2">
        <f ca="1">(TODAY()-Tabell1[[#This Row],[Født]])/365.25</f>
        <v>25.555099247091032</v>
      </c>
      <c r="F9" t="str">
        <f>IF(ISODD(MID(Tabell1[[#This Row],[Fødselsnummer]],10,1)),"Menn","Damer")</f>
        <v>Menn</v>
      </c>
      <c r="G9">
        <v>1149</v>
      </c>
      <c r="H9" t="str">
        <f>INDEX(kommunenr_2[Kommune],MATCH(Tabell1[[#This Row],[Kommunenummer]],kommunenr_2[Kommunenummer],0))</f>
        <v>Karmøy</v>
      </c>
      <c r="I9" t="s">
        <v>24</v>
      </c>
      <c r="J9" t="s">
        <v>21</v>
      </c>
      <c r="K9">
        <v>50</v>
      </c>
    </row>
    <row r="10" spans="1:11" x14ac:dyDescent="0.25">
      <c r="A10" t="s">
        <v>131</v>
      </c>
      <c r="B10" t="s">
        <v>141</v>
      </c>
      <c r="C10" t="s">
        <v>314</v>
      </c>
      <c r="D10" s="1">
        <f>VALUE(MID(Tabell1[[#This Row],[Fødselsnummer]],1,2)&amp;"."&amp;MID(Tabell1[[#This Row],[Fødselsnummer]],3,2)&amp;"."&amp;MID(Tabell1[[#This Row],[Fødselsnummer]],5,2))</f>
        <v>19568</v>
      </c>
      <c r="E10" s="2">
        <f ca="1">(TODAY()-Tabell1[[#This Row],[Født]])/365.25</f>
        <v>67.575633127994521</v>
      </c>
      <c r="F10" t="str">
        <f>IF(ISODD(MID(Tabell1[[#This Row],[Fødselsnummer]],10,1)),"Menn","Damer")</f>
        <v>Menn</v>
      </c>
      <c r="G10">
        <v>3005</v>
      </c>
      <c r="H10" t="str">
        <f>INDEX(kommunenr_2[Kommune],MATCH(Tabell1[[#This Row],[Kommunenummer]],kommunenr_2[Kommunenummer],0))</f>
        <v>Drammen</v>
      </c>
      <c r="I10" t="s">
        <v>60</v>
      </c>
      <c r="J10" t="s">
        <v>12</v>
      </c>
      <c r="K10">
        <v>81</v>
      </c>
    </row>
    <row r="11" spans="1:11" x14ac:dyDescent="0.25">
      <c r="A11" t="s">
        <v>83</v>
      </c>
      <c r="B11" t="s">
        <v>99</v>
      </c>
      <c r="C11" t="s">
        <v>283</v>
      </c>
      <c r="D11" s="1">
        <f>VALUE(MID(Tabell1[[#This Row],[Fødselsnummer]],1,2)&amp;"."&amp;MID(Tabell1[[#This Row],[Fødselsnummer]],3,2)&amp;"."&amp;MID(Tabell1[[#This Row],[Fødselsnummer]],5,2))</f>
        <v>20587</v>
      </c>
      <c r="E11" s="2">
        <f ca="1">(TODAY()-Tabell1[[#This Row],[Født]])/365.25</f>
        <v>64.785763175906908</v>
      </c>
      <c r="F11" t="str">
        <f>IF(ISODD(MID(Tabell1[[#This Row],[Fødselsnummer]],10,1)),"Menn","Damer")</f>
        <v>Menn</v>
      </c>
      <c r="G11">
        <v>1149</v>
      </c>
      <c r="H11" t="str">
        <f>INDEX(kommunenr_2[Kommune],MATCH(Tabell1[[#This Row],[Kommunenummer]],kommunenr_2[Kommunenummer],0))</f>
        <v>Karmøy</v>
      </c>
      <c r="I11" t="s">
        <v>24</v>
      </c>
      <c r="J11" t="s">
        <v>12</v>
      </c>
      <c r="K11">
        <v>90</v>
      </c>
    </row>
    <row r="12" spans="1:11" x14ac:dyDescent="0.25">
      <c r="A12" t="s">
        <v>229</v>
      </c>
      <c r="B12" t="s">
        <v>230</v>
      </c>
      <c r="C12" t="s">
        <v>392</v>
      </c>
      <c r="D12" s="1">
        <f>VALUE(MID(Tabell1[[#This Row],[Fødselsnummer]],1,2)&amp;"."&amp;MID(Tabell1[[#This Row],[Fødselsnummer]],3,2)&amp;"."&amp;MID(Tabell1[[#This Row],[Fødselsnummer]],5,2))</f>
        <v>18261</v>
      </c>
      <c r="E12" s="2">
        <f ca="1">(TODAY()-Tabell1[[#This Row],[Født]])/365.25</f>
        <v>71.154004106776185</v>
      </c>
      <c r="F12" t="str">
        <f>IF(ISODD(MID(Tabell1[[#This Row],[Fødselsnummer]],10,1)),"Menn","Damer")</f>
        <v>Menn</v>
      </c>
      <c r="G12">
        <v>3004</v>
      </c>
      <c r="H12" t="str">
        <f>INDEX(kommunenr_2[Kommune],MATCH(Tabell1[[#This Row],[Kommunenummer]],kommunenr_2[Kommunenummer],0))</f>
        <v>Fredrikstad</v>
      </c>
      <c r="I12" t="s">
        <v>102</v>
      </c>
      <c r="J12" t="s">
        <v>21</v>
      </c>
      <c r="K12">
        <v>75</v>
      </c>
    </row>
    <row r="13" spans="1:11" x14ac:dyDescent="0.25">
      <c r="A13" t="s">
        <v>113</v>
      </c>
      <c r="B13" t="s">
        <v>193</v>
      </c>
      <c r="C13" t="s">
        <v>357</v>
      </c>
      <c r="D13" s="1">
        <f>VALUE(MID(Tabell1[[#This Row],[Fødselsnummer]],1,2)&amp;"."&amp;MID(Tabell1[[#This Row],[Fødselsnummer]],3,2)&amp;"."&amp;MID(Tabell1[[#This Row],[Fødselsnummer]],5,2))</f>
        <v>35353</v>
      </c>
      <c r="E13" s="2">
        <f ca="1">(TODAY()-Tabell1[[#This Row],[Født]])/365.25</f>
        <v>24.358658453114305</v>
      </c>
      <c r="F13" t="str">
        <f>IF(ISODD(MID(Tabell1[[#This Row],[Fødselsnummer]],10,1)),"Menn","Damer")</f>
        <v>Menn</v>
      </c>
      <c r="G13">
        <v>5001</v>
      </c>
      <c r="H13" t="str">
        <f>INDEX(kommunenr_2[Kommune],MATCH(Tabell1[[#This Row],[Kommunenummer]],kommunenr_2[Kommunenummer],0))</f>
        <v>Trondheim</v>
      </c>
      <c r="I13" t="s">
        <v>24</v>
      </c>
      <c r="J13" t="s">
        <v>12</v>
      </c>
      <c r="K13">
        <v>80</v>
      </c>
    </row>
    <row r="14" spans="1:11" x14ac:dyDescent="0.25">
      <c r="A14" t="s">
        <v>121</v>
      </c>
      <c r="B14" t="s">
        <v>122</v>
      </c>
      <c r="C14" t="s">
        <v>298</v>
      </c>
      <c r="D14" s="1">
        <f>VALUE(MID(Tabell1[[#This Row],[Fødselsnummer]],1,2)&amp;"."&amp;MID(Tabell1[[#This Row],[Fødselsnummer]],3,2)&amp;"."&amp;MID(Tabell1[[#This Row],[Fødselsnummer]],5,2))</f>
        <v>27203</v>
      </c>
      <c r="E14" s="2">
        <f ca="1">(TODAY()-Tabell1[[#This Row],[Født]])/365.25</f>
        <v>46.672142368240934</v>
      </c>
      <c r="F14" t="str">
        <f>IF(ISODD(MID(Tabell1[[#This Row],[Fødselsnummer]],10,1)),"Menn","Damer")</f>
        <v>Damer</v>
      </c>
      <c r="G14">
        <v>1108</v>
      </c>
      <c r="H14" t="str">
        <f>INDEX(kommunenr_2[Kommune],MATCH(Tabell1[[#This Row],[Kommunenummer]],kommunenr_2[Kommunenummer],0))</f>
        <v>Sandnes</v>
      </c>
      <c r="I14" t="s">
        <v>102</v>
      </c>
      <c r="J14" t="s">
        <v>21</v>
      </c>
      <c r="K14">
        <v>55</v>
      </c>
    </row>
    <row r="15" spans="1:11" x14ac:dyDescent="0.25">
      <c r="A15" t="s">
        <v>121</v>
      </c>
      <c r="B15" t="s">
        <v>142</v>
      </c>
      <c r="C15" t="s">
        <v>315</v>
      </c>
      <c r="D15" s="1">
        <f>VALUE(MID(Tabell1[[#This Row],[Fødselsnummer]],1,2)&amp;"."&amp;MID(Tabell1[[#This Row],[Fødselsnummer]],3,2)&amp;"."&amp;MID(Tabell1[[#This Row],[Fødselsnummer]],5,2))</f>
        <v>32698</v>
      </c>
      <c r="E15" s="2">
        <f ca="1">(TODAY()-Tabell1[[#This Row],[Født]])/365.25</f>
        <v>31.627652292950035</v>
      </c>
      <c r="F15" t="str">
        <f>IF(ISODD(MID(Tabell1[[#This Row],[Fødselsnummer]],10,1)),"Menn","Damer")</f>
        <v>Damer</v>
      </c>
      <c r="G15">
        <v>3025</v>
      </c>
      <c r="H15" t="str">
        <f>INDEX(kommunenr_2[Kommune],MATCH(Tabell1[[#This Row],[Kommunenummer]],kommunenr_2[Kommunenummer],0))</f>
        <v>Asker</v>
      </c>
      <c r="I15" t="s">
        <v>11</v>
      </c>
      <c r="J15" t="s">
        <v>12</v>
      </c>
      <c r="K15">
        <v>84</v>
      </c>
    </row>
    <row r="16" spans="1:11" x14ac:dyDescent="0.25">
      <c r="A16" t="s">
        <v>175</v>
      </c>
      <c r="B16" t="s">
        <v>194</v>
      </c>
      <c r="C16" t="s">
        <v>358</v>
      </c>
      <c r="D16" s="1">
        <f>VALUE(MID(Tabell1[[#This Row],[Fødselsnummer]],1,2)&amp;"."&amp;MID(Tabell1[[#This Row],[Fødselsnummer]],3,2)&amp;"."&amp;MID(Tabell1[[#This Row],[Fødselsnummer]],5,2))</f>
        <v>18926</v>
      </c>
      <c r="E16" s="2">
        <f ca="1">(TODAY()-Tabell1[[#This Row],[Født]])/365.25</f>
        <v>69.333333333333329</v>
      </c>
      <c r="F16" t="str">
        <f>IF(ISODD(MID(Tabell1[[#This Row],[Fødselsnummer]],10,1)),"Menn","Damer")</f>
        <v>Menn</v>
      </c>
      <c r="G16">
        <v>1103</v>
      </c>
      <c r="H16" t="str">
        <f>INDEX(kommunenr_2[Kommune],MATCH(Tabell1[[#This Row],[Kommunenummer]],kommunenr_2[Kommunenummer],0))</f>
        <v>Stavanger</v>
      </c>
      <c r="I16" t="s">
        <v>60</v>
      </c>
      <c r="J16" t="s">
        <v>12</v>
      </c>
      <c r="K16">
        <v>85</v>
      </c>
    </row>
    <row r="17" spans="1:11" x14ac:dyDescent="0.25">
      <c r="A17" t="s">
        <v>61</v>
      </c>
      <c r="B17" t="s">
        <v>100</v>
      </c>
      <c r="C17" t="s">
        <v>284</v>
      </c>
      <c r="D17" s="1">
        <f>VALUE(MID(Tabell1[[#This Row],[Fødselsnummer]],1,2)&amp;"."&amp;MID(Tabell1[[#This Row],[Fødselsnummer]],3,2)&amp;"."&amp;MID(Tabell1[[#This Row],[Fødselsnummer]],5,2))</f>
        <v>22426</v>
      </c>
      <c r="E17" s="2">
        <f ca="1">(TODAY()-Tabell1[[#This Row],[Født]])/365.25</f>
        <v>59.750855578370981</v>
      </c>
      <c r="F17" t="str">
        <f>IF(ISODD(MID(Tabell1[[#This Row],[Fødselsnummer]],10,1)),"Menn","Damer")</f>
        <v>Menn</v>
      </c>
      <c r="G17">
        <v>3029</v>
      </c>
      <c r="H17" t="str">
        <f>INDEX(kommunenr_2[Kommune],MATCH(Tabell1[[#This Row],[Kommunenummer]],kommunenr_2[Kommunenummer],0))</f>
        <v>Lørenskog</v>
      </c>
      <c r="I17" t="s">
        <v>20</v>
      </c>
      <c r="J17" t="s">
        <v>12</v>
      </c>
      <c r="K17">
        <v>95</v>
      </c>
    </row>
    <row r="18" spans="1:11" x14ac:dyDescent="0.25">
      <c r="A18" t="s">
        <v>50</v>
      </c>
      <c r="B18" t="s">
        <v>123</v>
      </c>
      <c r="C18" t="s">
        <v>299</v>
      </c>
      <c r="D18" s="1">
        <f>VALUE(MID(Tabell1[[#This Row],[Fødselsnummer]],1,2)&amp;"."&amp;MID(Tabell1[[#This Row],[Fødselsnummer]],3,2)&amp;"."&amp;MID(Tabell1[[#This Row],[Fødselsnummer]],5,2))</f>
        <v>25001</v>
      </c>
      <c r="E18" s="2">
        <f ca="1">(TODAY()-Tabell1[[#This Row],[Født]])/365.25</f>
        <v>52.700889801505816</v>
      </c>
      <c r="F18" t="str">
        <f>IF(ISODD(MID(Tabell1[[#This Row],[Fødselsnummer]],10,1)),"Menn","Damer")</f>
        <v>Menn</v>
      </c>
      <c r="G18">
        <v>5401</v>
      </c>
      <c r="H18" t="str">
        <f>INDEX(kommunenr_2[Kommune],MATCH(Tabell1[[#This Row],[Kommunenummer]],kommunenr_2[Kommunenummer],0))</f>
        <v>Tromsø</v>
      </c>
      <c r="I18" t="s">
        <v>60</v>
      </c>
      <c r="J18" t="s">
        <v>21</v>
      </c>
      <c r="K18">
        <v>92</v>
      </c>
    </row>
    <row r="19" spans="1:11" x14ac:dyDescent="0.25">
      <c r="A19" t="s">
        <v>125</v>
      </c>
      <c r="B19" t="s">
        <v>211</v>
      </c>
      <c r="C19" t="s">
        <v>372</v>
      </c>
      <c r="D19" s="1">
        <f>VALUE(MID(Tabell1[[#This Row],[Fødselsnummer]],1,2)&amp;"."&amp;MID(Tabell1[[#This Row],[Fødselsnummer]],3,2)&amp;"."&amp;MID(Tabell1[[#This Row],[Fødselsnummer]],5,2))</f>
        <v>20760</v>
      </c>
      <c r="E19" s="2">
        <f ca="1">(TODAY()-Tabell1[[#This Row],[Født]])/365.25</f>
        <v>64.312114989733061</v>
      </c>
      <c r="F19" t="str">
        <f>IF(ISODD(MID(Tabell1[[#This Row],[Fødselsnummer]],10,1)),"Menn","Damer")</f>
        <v>Menn</v>
      </c>
      <c r="G19">
        <v>3807</v>
      </c>
      <c r="H19" t="str">
        <f>INDEX(kommunenr_2[Kommune],MATCH(Tabell1[[#This Row],[Kommunenummer]],kommunenr_2[Kommunenummer],0))</f>
        <v>Skien</v>
      </c>
      <c r="I19" t="s">
        <v>16</v>
      </c>
      <c r="J19" t="s">
        <v>12</v>
      </c>
      <c r="K19">
        <v>84</v>
      </c>
    </row>
    <row r="20" spans="1:11" x14ac:dyDescent="0.25">
      <c r="A20" t="s">
        <v>76</v>
      </c>
      <c r="B20" t="s">
        <v>143</v>
      </c>
      <c r="C20" t="s">
        <v>316</v>
      </c>
      <c r="D20" s="1">
        <f>VALUE(MID(Tabell1[[#This Row],[Fødselsnummer]],1,2)&amp;"."&amp;MID(Tabell1[[#This Row],[Fødselsnummer]],3,2)&amp;"."&amp;MID(Tabell1[[#This Row],[Fødselsnummer]],5,2))</f>
        <v>31979</v>
      </c>
      <c r="E20" s="2">
        <f ca="1">(TODAY()-Tabell1[[#This Row],[Født]])/365.25</f>
        <v>33.596167008898014</v>
      </c>
      <c r="F20" t="str">
        <f>IF(ISODD(MID(Tabell1[[#This Row],[Fødselsnummer]],10,1)),"Menn","Damer")</f>
        <v>Menn</v>
      </c>
      <c r="G20">
        <v>3030</v>
      </c>
      <c r="H20" t="str">
        <f>INDEX(kommunenr_2[Kommune],MATCH(Tabell1[[#This Row],[Kommunenummer]],kommunenr_2[Kommunenummer],0))</f>
        <v>Lillestrøm</v>
      </c>
      <c r="I20" t="s">
        <v>24</v>
      </c>
      <c r="J20" t="s">
        <v>21</v>
      </c>
      <c r="K20">
        <v>81</v>
      </c>
    </row>
    <row r="21" spans="1:11" x14ac:dyDescent="0.25">
      <c r="A21" t="s">
        <v>52</v>
      </c>
      <c r="B21" t="s">
        <v>231</v>
      </c>
      <c r="C21" t="s">
        <v>393</v>
      </c>
      <c r="D21" s="1">
        <f>VALUE(MID(Tabell1[[#This Row],[Fødselsnummer]],1,2)&amp;"."&amp;MID(Tabell1[[#This Row],[Fødselsnummer]],3,2)&amp;"."&amp;MID(Tabell1[[#This Row],[Fødselsnummer]],5,2))</f>
        <v>33208</v>
      </c>
      <c r="E21" s="2">
        <f ca="1">(TODAY()-Tabell1[[#This Row],[Født]])/365.25</f>
        <v>30.231348391512661</v>
      </c>
      <c r="F21" t="str">
        <f>IF(ISODD(MID(Tabell1[[#This Row],[Fødselsnummer]],10,1)),"Menn","Damer")</f>
        <v>Damer</v>
      </c>
      <c r="G21">
        <v>1108</v>
      </c>
      <c r="H21" t="str">
        <f>INDEX(kommunenr_2[Kommune],MATCH(Tabell1[[#This Row],[Kommunenummer]],kommunenr_2[Kommunenummer],0))</f>
        <v>Sandnes</v>
      </c>
      <c r="I21" t="s">
        <v>11</v>
      </c>
      <c r="J21" t="s">
        <v>21</v>
      </c>
      <c r="K21">
        <v>94</v>
      </c>
    </row>
    <row r="22" spans="1:11" x14ac:dyDescent="0.25">
      <c r="A22" t="s">
        <v>163</v>
      </c>
      <c r="B22" t="s">
        <v>164</v>
      </c>
      <c r="C22" t="s">
        <v>332</v>
      </c>
      <c r="D22" s="1">
        <f>VALUE(MID(Tabell1[[#This Row],[Fødselsnummer]],1,2)&amp;"."&amp;MID(Tabell1[[#This Row],[Fødselsnummer]],3,2)&amp;"."&amp;MID(Tabell1[[#This Row],[Fødselsnummer]],5,2))</f>
        <v>29080</v>
      </c>
      <c r="E22" s="2">
        <f ca="1">(TODAY()-Tabell1[[#This Row],[Født]])/365.25</f>
        <v>41.533196440793979</v>
      </c>
      <c r="F22" t="str">
        <f>IF(ISODD(MID(Tabell1[[#This Row],[Fødselsnummer]],10,1)),"Menn","Damer")</f>
        <v>Menn</v>
      </c>
      <c r="G22">
        <v>3029</v>
      </c>
      <c r="H22" t="str">
        <f>INDEX(kommunenr_2[Kommune],MATCH(Tabell1[[#This Row],[Kommunenummer]],kommunenr_2[Kommunenummer],0))</f>
        <v>Lørenskog</v>
      </c>
      <c r="I22" t="s">
        <v>11</v>
      </c>
      <c r="J22" t="s">
        <v>12</v>
      </c>
      <c r="K22">
        <v>69</v>
      </c>
    </row>
    <row r="23" spans="1:11" x14ac:dyDescent="0.25">
      <c r="A23" t="s">
        <v>39</v>
      </c>
      <c r="B23" t="s">
        <v>144</v>
      </c>
      <c r="C23" t="s">
        <v>317</v>
      </c>
      <c r="D23" s="1">
        <f>VALUE(MID(Tabell1[[#This Row],[Fødselsnummer]],1,2)&amp;"."&amp;MID(Tabell1[[#This Row],[Fødselsnummer]],3,2)&amp;"."&amp;MID(Tabell1[[#This Row],[Fødselsnummer]],5,2))</f>
        <v>31597</v>
      </c>
      <c r="E23" s="2">
        <f ca="1">(TODAY()-Tabell1[[#This Row],[Født]])/365.25</f>
        <v>34.64202600958248</v>
      </c>
      <c r="F23" t="str">
        <f>IF(ISODD(MID(Tabell1[[#This Row],[Fødselsnummer]],10,1)),"Menn","Damer")</f>
        <v>Damer</v>
      </c>
      <c r="G23">
        <v>3004</v>
      </c>
      <c r="H23" t="str">
        <f>INDEX(kommunenr_2[Kommune],MATCH(Tabell1[[#This Row],[Kommunenummer]],kommunenr_2[Kommunenummer],0))</f>
        <v>Fredrikstad</v>
      </c>
      <c r="I23" t="s">
        <v>102</v>
      </c>
      <c r="J23" t="s">
        <v>21</v>
      </c>
      <c r="K23">
        <v>96</v>
      </c>
    </row>
    <row r="24" spans="1:11" x14ac:dyDescent="0.25">
      <c r="A24" t="s">
        <v>232</v>
      </c>
      <c r="B24" t="s">
        <v>144</v>
      </c>
      <c r="C24" t="s">
        <v>394</v>
      </c>
      <c r="D24" s="1">
        <f>VALUE(MID(Tabell1[[#This Row],[Fødselsnummer]],1,2)&amp;"."&amp;MID(Tabell1[[#This Row],[Fødselsnummer]],3,2)&amp;"."&amp;MID(Tabell1[[#This Row],[Fødselsnummer]],5,2))</f>
        <v>23375</v>
      </c>
      <c r="E24" s="2">
        <f ca="1">(TODAY()-Tabell1[[#This Row],[Født]])/365.25</f>
        <v>57.152635181382614</v>
      </c>
      <c r="F24" t="str">
        <f>IF(ISODD(MID(Tabell1[[#This Row],[Fødselsnummer]],10,1)),"Menn","Damer")</f>
        <v>Menn</v>
      </c>
      <c r="G24">
        <v>5401</v>
      </c>
      <c r="H24" t="str">
        <f>INDEX(kommunenr_2[Kommune],MATCH(Tabell1[[#This Row],[Kommunenummer]],kommunenr_2[Kommunenummer],0))</f>
        <v>Tromsø</v>
      </c>
      <c r="I24" t="s">
        <v>16</v>
      </c>
      <c r="J24" t="s">
        <v>21</v>
      </c>
      <c r="K24">
        <v>69</v>
      </c>
    </row>
    <row r="25" spans="1:11" x14ac:dyDescent="0.25">
      <c r="A25" t="s">
        <v>78</v>
      </c>
      <c r="B25" t="s">
        <v>124</v>
      </c>
      <c r="C25" t="s">
        <v>300</v>
      </c>
      <c r="D25" s="1">
        <f>VALUE(MID(Tabell1[[#This Row],[Fødselsnummer]],1,2)&amp;"."&amp;MID(Tabell1[[#This Row],[Fødselsnummer]],3,2)&amp;"."&amp;MID(Tabell1[[#This Row],[Fødselsnummer]],5,2))</f>
        <v>23185</v>
      </c>
      <c r="E25" s="2">
        <f ca="1">(TODAY()-Tabell1[[#This Row],[Født]])/365.25</f>
        <v>57.672826830937716</v>
      </c>
      <c r="F25" t="str">
        <f>IF(ISODD(MID(Tabell1[[#This Row],[Fødselsnummer]],10,1)),"Menn","Damer")</f>
        <v>Menn</v>
      </c>
      <c r="G25">
        <v>301</v>
      </c>
      <c r="H25" t="str">
        <f>INDEX(kommunenr_2[Kommune],MATCH(Tabell1[[#This Row],[Kommunenummer]],kommunenr_2[Kommunenummer],0))</f>
        <v>Oslo kommune</v>
      </c>
      <c r="I25" t="s">
        <v>45</v>
      </c>
      <c r="J25" t="s">
        <v>12</v>
      </c>
      <c r="K25">
        <v>64</v>
      </c>
    </row>
    <row r="26" spans="1:11" x14ac:dyDescent="0.25">
      <c r="A26" t="s">
        <v>85</v>
      </c>
      <c r="B26" t="s">
        <v>86</v>
      </c>
      <c r="C26" t="s">
        <v>274</v>
      </c>
      <c r="D26" s="1">
        <f>VALUE(MID(Tabell1[[#This Row],[Fødselsnummer]],1,2)&amp;"."&amp;MID(Tabell1[[#This Row],[Fødselsnummer]],3,2)&amp;"."&amp;MID(Tabell1[[#This Row],[Fødselsnummer]],5,2))</f>
        <v>20559</v>
      </c>
      <c r="E26" s="2">
        <f ca="1">(TODAY()-Tabell1[[#This Row],[Født]])/365.25</f>
        <v>64.862422997946609</v>
      </c>
      <c r="F26" t="str">
        <f>IF(ISODD(MID(Tabell1[[#This Row],[Fødselsnummer]],10,1)),"Menn","Damer")</f>
        <v>Menn</v>
      </c>
      <c r="G26">
        <v>3804</v>
      </c>
      <c r="H26" t="str">
        <f>INDEX(kommunenr_2[Kommune],MATCH(Tabell1[[#This Row],[Kommunenummer]],kommunenr_2[Kommunenummer],0))</f>
        <v>Sandefjord</v>
      </c>
      <c r="I26" t="s">
        <v>33</v>
      </c>
      <c r="J26" t="s">
        <v>21</v>
      </c>
      <c r="K26">
        <v>62</v>
      </c>
    </row>
    <row r="27" spans="1:11" x14ac:dyDescent="0.25">
      <c r="A27" t="s">
        <v>179</v>
      </c>
      <c r="B27" t="s">
        <v>212</v>
      </c>
      <c r="C27" t="s">
        <v>373</v>
      </c>
      <c r="D27" s="1">
        <f>VALUE(MID(Tabell1[[#This Row],[Fødselsnummer]],1,2)&amp;"."&amp;MID(Tabell1[[#This Row],[Fødselsnummer]],3,2)&amp;"."&amp;MID(Tabell1[[#This Row],[Fødselsnummer]],5,2))</f>
        <v>36465</v>
      </c>
      <c r="E27" s="2">
        <f ca="1">(TODAY()-Tabell1[[#This Row],[Født]])/365.25</f>
        <v>21.31416837782341</v>
      </c>
      <c r="F27" t="str">
        <f>IF(ISODD(MID(Tabell1[[#This Row],[Fødselsnummer]],10,1)),"Menn","Damer")</f>
        <v>Damer</v>
      </c>
      <c r="G27">
        <v>3804</v>
      </c>
      <c r="H27" t="str">
        <f>INDEX(kommunenr_2[Kommune],MATCH(Tabell1[[#This Row],[Kommunenummer]],kommunenr_2[Kommunenummer],0))</f>
        <v>Sandefjord</v>
      </c>
      <c r="I27" t="s">
        <v>49</v>
      </c>
      <c r="J27" t="s">
        <v>21</v>
      </c>
      <c r="K27">
        <v>63</v>
      </c>
    </row>
    <row r="28" spans="1:11" x14ac:dyDescent="0.25">
      <c r="A28" t="s">
        <v>187</v>
      </c>
      <c r="B28" t="s">
        <v>195</v>
      </c>
      <c r="C28" t="s">
        <v>359</v>
      </c>
      <c r="D28" s="1">
        <f>VALUE(MID(Tabell1[[#This Row],[Fødselsnummer]],1,2)&amp;"."&amp;MID(Tabell1[[#This Row],[Fødselsnummer]],3,2)&amp;"."&amp;MID(Tabell1[[#This Row],[Fødselsnummer]],5,2))</f>
        <v>26225</v>
      </c>
      <c r="E28" s="2">
        <f ca="1">(TODAY()-Tabell1[[#This Row],[Født]])/365.25</f>
        <v>49.349760438056123</v>
      </c>
      <c r="F28" t="str">
        <f>IF(ISODD(MID(Tabell1[[#This Row],[Fødselsnummer]],10,1)),"Menn","Damer")</f>
        <v>Damer</v>
      </c>
      <c r="G28">
        <v>3024</v>
      </c>
      <c r="H28" t="str">
        <f>INDEX(kommunenr_2[Kommune],MATCH(Tabell1[[#This Row],[Kommunenummer]],kommunenr_2[Kommunenummer],0))</f>
        <v>Bærum</v>
      </c>
      <c r="I28" t="s">
        <v>20</v>
      </c>
      <c r="J28" t="s">
        <v>12</v>
      </c>
      <c r="K28">
        <v>96</v>
      </c>
    </row>
    <row r="29" spans="1:11" x14ac:dyDescent="0.25">
      <c r="A29" t="s">
        <v>109</v>
      </c>
      <c r="B29" t="s">
        <v>145</v>
      </c>
      <c r="C29" t="s">
        <v>318</v>
      </c>
      <c r="D29" s="1">
        <f>VALUE(MID(Tabell1[[#This Row],[Fødselsnummer]],1,2)&amp;"."&amp;MID(Tabell1[[#This Row],[Fødselsnummer]],3,2)&amp;"."&amp;MID(Tabell1[[#This Row],[Fødselsnummer]],5,2))</f>
        <v>21756</v>
      </c>
      <c r="E29" s="2">
        <f ca="1">(TODAY()-Tabell1[[#This Row],[Født]])/365.25</f>
        <v>61.585215605749489</v>
      </c>
      <c r="F29" t="str">
        <f>IF(ISODD(MID(Tabell1[[#This Row],[Fødselsnummer]],10,1)),"Menn","Damer")</f>
        <v>Menn</v>
      </c>
      <c r="G29">
        <v>1108</v>
      </c>
      <c r="H29" t="str">
        <f>INDEX(kommunenr_2[Kommune],MATCH(Tabell1[[#This Row],[Kommunenummer]],kommunenr_2[Kommunenummer],0))</f>
        <v>Sandnes</v>
      </c>
      <c r="I29" t="s">
        <v>60</v>
      </c>
      <c r="J29" t="s">
        <v>12</v>
      </c>
      <c r="K29">
        <v>19</v>
      </c>
    </row>
    <row r="30" spans="1:11" x14ac:dyDescent="0.25">
      <c r="A30" t="s">
        <v>61</v>
      </c>
      <c r="B30" t="s">
        <v>87</v>
      </c>
      <c r="C30" t="s">
        <v>275</v>
      </c>
      <c r="D30" s="1">
        <f>VALUE(MID(Tabell1[[#This Row],[Fødselsnummer]],1,2)&amp;"."&amp;MID(Tabell1[[#This Row],[Fødselsnummer]],3,2)&amp;"."&amp;MID(Tabell1[[#This Row],[Fødselsnummer]],5,2))</f>
        <v>26758</v>
      </c>
      <c r="E30" s="2">
        <f ca="1">(TODAY()-Tabell1[[#This Row],[Født]])/365.25</f>
        <v>47.890485968514717</v>
      </c>
      <c r="F30" t="str">
        <f>IF(ISODD(MID(Tabell1[[#This Row],[Fødselsnummer]],10,1)),"Menn","Damer")</f>
        <v>Menn</v>
      </c>
      <c r="G30">
        <v>3020</v>
      </c>
      <c r="H30" t="str">
        <f>INDEX(kommunenr_2[Kommune],MATCH(Tabell1[[#This Row],[Kommunenummer]],kommunenr_2[Kommunenummer],0))</f>
        <v>Nordre Follo</v>
      </c>
      <c r="I30" t="s">
        <v>11</v>
      </c>
      <c r="J30" t="s">
        <v>12</v>
      </c>
      <c r="K30">
        <v>49</v>
      </c>
    </row>
    <row r="31" spans="1:11" x14ac:dyDescent="0.25">
      <c r="A31" t="s">
        <v>95</v>
      </c>
      <c r="B31" t="s">
        <v>165</v>
      </c>
      <c r="C31" t="s">
        <v>333</v>
      </c>
      <c r="D31" s="1">
        <f>VALUE(MID(Tabell1[[#This Row],[Fødselsnummer]],1,2)&amp;"."&amp;MID(Tabell1[[#This Row],[Fødselsnummer]],3,2)&amp;"."&amp;MID(Tabell1[[#This Row],[Fødselsnummer]],5,2))</f>
        <v>32725</v>
      </c>
      <c r="E31" s="2">
        <f ca="1">(TODAY()-Tabell1[[#This Row],[Født]])/365.25</f>
        <v>31.553730321697468</v>
      </c>
      <c r="F31" t="str">
        <f>IF(ISODD(MID(Tabell1[[#This Row],[Fødselsnummer]],10,1)),"Menn","Damer")</f>
        <v>Menn</v>
      </c>
      <c r="G31">
        <v>3033</v>
      </c>
      <c r="H31" t="str">
        <f>INDEX(kommunenr_2[Kommune],MATCH(Tabell1[[#This Row],[Kommunenummer]],kommunenr_2[Kommunenummer],0))</f>
        <v>Ullensaker</v>
      </c>
      <c r="I31" t="s">
        <v>11</v>
      </c>
      <c r="J31" t="s">
        <v>12</v>
      </c>
      <c r="K31">
        <v>59</v>
      </c>
    </row>
    <row r="32" spans="1:11" x14ac:dyDescent="0.25">
      <c r="A32" t="s">
        <v>125</v>
      </c>
      <c r="B32" t="s">
        <v>126</v>
      </c>
      <c r="C32" t="s">
        <v>301</v>
      </c>
      <c r="D32" s="1">
        <f>VALUE(MID(Tabell1[[#This Row],[Fødselsnummer]],1,2)&amp;"."&amp;MID(Tabell1[[#This Row],[Fødselsnummer]],3,2)&amp;"."&amp;MID(Tabell1[[#This Row],[Fødselsnummer]],5,2))</f>
        <v>27562</v>
      </c>
      <c r="E32" s="2">
        <f ca="1">(TODAY()-Tabell1[[#This Row],[Født]])/365.25</f>
        <v>45.68925393566051</v>
      </c>
      <c r="F32" t="str">
        <f>IF(ISODD(MID(Tabell1[[#This Row],[Fødselsnummer]],10,1)),"Menn","Damer")</f>
        <v>Menn</v>
      </c>
      <c r="G32">
        <v>4601</v>
      </c>
      <c r="H32" t="str">
        <f>INDEX(kommunenr_2[Kommune],MATCH(Tabell1[[#This Row],[Kommunenummer]],kommunenr_2[Kommunenummer],0))</f>
        <v>Bergen</v>
      </c>
      <c r="I32" t="s">
        <v>20</v>
      </c>
      <c r="J32" t="s">
        <v>21</v>
      </c>
      <c r="K32">
        <v>84</v>
      </c>
    </row>
    <row r="33" spans="1:11" x14ac:dyDescent="0.25">
      <c r="A33" t="s">
        <v>163</v>
      </c>
      <c r="B33" t="s">
        <v>126</v>
      </c>
      <c r="C33" t="s">
        <v>374</v>
      </c>
      <c r="D33" s="1">
        <f>VALUE(MID(Tabell1[[#This Row],[Fødselsnummer]],1,2)&amp;"."&amp;MID(Tabell1[[#This Row],[Fødselsnummer]],3,2)&amp;"."&amp;MID(Tabell1[[#This Row],[Fødselsnummer]],5,2))</f>
        <v>18944</v>
      </c>
      <c r="E33" s="2">
        <f ca="1">(TODAY()-Tabell1[[#This Row],[Født]])/365.25</f>
        <v>69.28405201916496</v>
      </c>
      <c r="F33" t="str">
        <f>IF(ISODD(MID(Tabell1[[#This Row],[Fødselsnummer]],10,1)),"Menn","Damer")</f>
        <v>Menn</v>
      </c>
      <c r="G33">
        <v>3002</v>
      </c>
      <c r="H33" t="str">
        <f>INDEX(kommunenr_2[Kommune],MATCH(Tabell1[[#This Row],[Kommunenummer]],kommunenr_2[Kommunenummer],0))</f>
        <v>Moss</v>
      </c>
      <c r="I33" t="s">
        <v>20</v>
      </c>
      <c r="J33" t="s">
        <v>12</v>
      </c>
      <c r="K33">
        <v>39</v>
      </c>
    </row>
    <row r="34" spans="1:11" x14ac:dyDescent="0.25">
      <c r="A34" t="s">
        <v>22</v>
      </c>
      <c r="B34" t="s">
        <v>146</v>
      </c>
      <c r="C34" t="s">
        <v>319</v>
      </c>
      <c r="D34" s="1">
        <f>VALUE(MID(Tabell1[[#This Row],[Fødselsnummer]],1,2)&amp;"."&amp;MID(Tabell1[[#This Row],[Fødselsnummer]],3,2)&amp;"."&amp;MID(Tabell1[[#This Row],[Fødselsnummer]],5,2))</f>
        <v>21372</v>
      </c>
      <c r="E34" s="2">
        <f ca="1">(TODAY()-Tabell1[[#This Row],[Født]])/365.25</f>
        <v>62.636550308008211</v>
      </c>
      <c r="F34" t="str">
        <f>IF(ISODD(MID(Tabell1[[#This Row],[Fødselsnummer]],10,1)),"Menn","Damer")</f>
        <v>Damer</v>
      </c>
      <c r="G34">
        <v>5401</v>
      </c>
      <c r="H34" t="str">
        <f>INDEX(kommunenr_2[Kommune],MATCH(Tabell1[[#This Row],[Kommunenummer]],kommunenr_2[Kommunenummer],0))</f>
        <v>Tromsø</v>
      </c>
      <c r="I34" t="s">
        <v>45</v>
      </c>
      <c r="J34" t="s">
        <v>12</v>
      </c>
      <c r="K34">
        <v>96</v>
      </c>
    </row>
    <row r="35" spans="1:11" x14ac:dyDescent="0.25">
      <c r="A35" t="s">
        <v>57</v>
      </c>
      <c r="B35" t="s">
        <v>58</v>
      </c>
      <c r="C35" t="s">
        <v>258</v>
      </c>
      <c r="D35" s="1">
        <f>VALUE(MID(Tabell1[[#This Row],[Fødselsnummer]],1,2)&amp;"."&amp;MID(Tabell1[[#This Row],[Fødselsnummer]],3,2)&amp;"."&amp;MID(Tabell1[[#This Row],[Fødselsnummer]],5,2))</f>
        <v>21977</v>
      </c>
      <c r="E35" s="2">
        <f ca="1">(TODAY()-Tabell1[[#This Row],[Født]])/365.25</f>
        <v>60.980150581793289</v>
      </c>
      <c r="F35" t="str">
        <f>IF(ISODD(MID(Tabell1[[#This Row],[Fødselsnummer]],10,1)),"Menn","Damer")</f>
        <v>Menn</v>
      </c>
      <c r="G35">
        <v>3005</v>
      </c>
      <c r="H35" t="str">
        <f>INDEX(kommunenr_2[Kommune],MATCH(Tabell1[[#This Row],[Kommunenummer]],kommunenr_2[Kommunenummer],0))</f>
        <v>Drammen</v>
      </c>
      <c r="I35" t="s">
        <v>49</v>
      </c>
      <c r="J35" t="s">
        <v>21</v>
      </c>
      <c r="K35">
        <v>64</v>
      </c>
    </row>
    <row r="36" spans="1:11" x14ac:dyDescent="0.25">
      <c r="A36" t="s">
        <v>118</v>
      </c>
      <c r="B36" t="s">
        <v>196</v>
      </c>
      <c r="C36" t="s">
        <v>360</v>
      </c>
      <c r="D36" s="1">
        <f>VALUE(MID(Tabell1[[#This Row],[Fødselsnummer]],1,2)&amp;"."&amp;MID(Tabell1[[#This Row],[Fødselsnummer]],3,2)&amp;"."&amp;MID(Tabell1[[#This Row],[Fødselsnummer]],5,2))</f>
        <v>35345</v>
      </c>
      <c r="E36" s="2">
        <f ca="1">(TODAY()-Tabell1[[#This Row],[Født]])/365.25</f>
        <v>24.380561259411362</v>
      </c>
      <c r="F36" t="str">
        <f>IF(ISODD(MID(Tabell1[[#This Row],[Fødselsnummer]],10,1)),"Menn","Damer")</f>
        <v>Menn</v>
      </c>
      <c r="G36">
        <v>4204</v>
      </c>
      <c r="H36" t="str">
        <f>INDEX(kommunenr_2[Kommune],MATCH(Tabell1[[#This Row],[Kommunenummer]],kommunenr_2[Kommunenummer],0))</f>
        <v>Kristiansand</v>
      </c>
      <c r="I36" t="s">
        <v>102</v>
      </c>
      <c r="J36" t="s">
        <v>21</v>
      </c>
      <c r="K36">
        <v>98</v>
      </c>
    </row>
    <row r="37" spans="1:11" x14ac:dyDescent="0.25">
      <c r="A37" t="s">
        <v>50</v>
      </c>
      <c r="B37" t="s">
        <v>213</v>
      </c>
      <c r="C37" t="s">
        <v>375</v>
      </c>
      <c r="D37" s="1">
        <f>VALUE(MID(Tabell1[[#This Row],[Fødselsnummer]],1,2)&amp;"."&amp;MID(Tabell1[[#This Row],[Fødselsnummer]],3,2)&amp;"."&amp;MID(Tabell1[[#This Row],[Fødselsnummer]],5,2))</f>
        <v>33550</v>
      </c>
      <c r="E37" s="2">
        <f ca="1">(TODAY()-Tabell1[[#This Row],[Født]])/365.25</f>
        <v>29.295003422313485</v>
      </c>
      <c r="F37" t="str">
        <f>IF(ISODD(MID(Tabell1[[#This Row],[Fødselsnummer]],10,1)),"Menn","Damer")</f>
        <v>Menn</v>
      </c>
      <c r="G37">
        <v>3805</v>
      </c>
      <c r="H37" t="str">
        <f>INDEX(kommunenr_2[Kommune],MATCH(Tabell1[[#This Row],[Kommunenummer]],kommunenr_2[Kommunenummer],0))</f>
        <v>Larvik</v>
      </c>
      <c r="I37" t="s">
        <v>20</v>
      </c>
      <c r="J37" t="s">
        <v>12</v>
      </c>
      <c r="K37">
        <v>68</v>
      </c>
    </row>
    <row r="38" spans="1:11" x14ac:dyDescent="0.25">
      <c r="A38" t="s">
        <v>88</v>
      </c>
      <c r="B38" t="s">
        <v>89</v>
      </c>
      <c r="C38" t="s">
        <v>276</v>
      </c>
      <c r="D38" s="1">
        <f>VALUE(MID(Tabell1[[#This Row],[Fødselsnummer]],1,2)&amp;"."&amp;MID(Tabell1[[#This Row],[Fødselsnummer]],3,2)&amp;"."&amp;MID(Tabell1[[#This Row],[Fødselsnummer]],5,2))</f>
        <v>23103</v>
      </c>
      <c r="E38" s="2">
        <f ca="1">(TODAY()-Tabell1[[#This Row],[Født]])/365.25</f>
        <v>57.897330595482543</v>
      </c>
      <c r="F38" t="str">
        <f>IF(ISODD(MID(Tabell1[[#This Row],[Fødselsnummer]],10,1)),"Menn","Damer")</f>
        <v>Damer</v>
      </c>
      <c r="G38">
        <v>3003</v>
      </c>
      <c r="H38" t="str">
        <f>INDEX(kommunenr_2[Kommune],MATCH(Tabell1[[#This Row],[Kommunenummer]],kommunenr_2[Kommunenummer],0))</f>
        <v>Sarpsborg</v>
      </c>
      <c r="I38" t="s">
        <v>60</v>
      </c>
      <c r="J38" t="s">
        <v>21</v>
      </c>
      <c r="K38">
        <v>75</v>
      </c>
    </row>
    <row r="39" spans="1:11" x14ac:dyDescent="0.25">
      <c r="A39" t="s">
        <v>61</v>
      </c>
      <c r="B39" t="s">
        <v>214</v>
      </c>
      <c r="C39" t="s">
        <v>376</v>
      </c>
      <c r="D39" s="1">
        <f>VALUE(MID(Tabell1[[#This Row],[Fødselsnummer]],1,2)&amp;"."&amp;MID(Tabell1[[#This Row],[Fødselsnummer]],3,2)&amp;"."&amp;MID(Tabell1[[#This Row],[Fødselsnummer]],5,2))</f>
        <v>27720</v>
      </c>
      <c r="E39" s="2">
        <f ca="1">(TODAY()-Tabell1[[#This Row],[Født]])/365.25</f>
        <v>45.256673511293634</v>
      </c>
      <c r="F39" t="str">
        <f>IF(ISODD(MID(Tabell1[[#This Row],[Fødselsnummer]],10,1)),"Menn","Damer")</f>
        <v>Menn</v>
      </c>
      <c r="G39">
        <v>4203</v>
      </c>
      <c r="H39" t="str">
        <f>INDEX(kommunenr_2[Kommune],MATCH(Tabell1[[#This Row],[Kommunenummer]],kommunenr_2[Kommunenummer],0))</f>
        <v>Arendal</v>
      </c>
      <c r="I39" t="s">
        <v>20</v>
      </c>
      <c r="J39" t="s">
        <v>21</v>
      </c>
      <c r="K39">
        <v>83</v>
      </c>
    </row>
    <row r="40" spans="1:11" x14ac:dyDescent="0.25">
      <c r="A40" t="s">
        <v>39</v>
      </c>
      <c r="B40" t="s">
        <v>59</v>
      </c>
      <c r="C40" t="s">
        <v>259</v>
      </c>
      <c r="D40" s="1">
        <f>VALUE(MID(Tabell1[[#This Row],[Fødselsnummer]],1,2)&amp;"."&amp;MID(Tabell1[[#This Row],[Fødselsnummer]],3,2)&amp;"."&amp;MID(Tabell1[[#This Row],[Fødselsnummer]],5,2))</f>
        <v>30742</v>
      </c>
      <c r="E40" s="2">
        <f ca="1">(TODAY()-Tabell1[[#This Row],[Født]])/365.25</f>
        <v>36.982888432580424</v>
      </c>
      <c r="F40" t="str">
        <f>IF(ISODD(MID(Tabell1[[#This Row],[Fødselsnummer]],10,1)),"Menn","Damer")</f>
        <v>Damer</v>
      </c>
      <c r="G40">
        <v>3025</v>
      </c>
      <c r="H40" t="str">
        <f>INDEX(kommunenr_2[Kommune],MATCH(Tabell1[[#This Row],[Kommunenummer]],kommunenr_2[Kommunenummer],0))</f>
        <v>Asker</v>
      </c>
      <c r="I40" t="s">
        <v>60</v>
      </c>
      <c r="J40" t="s">
        <v>12</v>
      </c>
      <c r="K40">
        <v>51</v>
      </c>
    </row>
    <row r="41" spans="1:11" x14ac:dyDescent="0.25">
      <c r="A41" t="s">
        <v>61</v>
      </c>
      <c r="B41" t="s">
        <v>62</v>
      </c>
      <c r="C41" t="s">
        <v>260</v>
      </c>
      <c r="D41" s="1">
        <f>VALUE(MID(Tabell1[[#This Row],[Fødselsnummer]],1,2)&amp;"."&amp;MID(Tabell1[[#This Row],[Fødselsnummer]],3,2)&amp;"."&amp;MID(Tabell1[[#This Row],[Fødselsnummer]],5,2))</f>
        <v>18705</v>
      </c>
      <c r="E41" s="2">
        <f ca="1">(TODAY()-Tabell1[[#This Row],[Født]])/365.25</f>
        <v>69.938398357289529</v>
      </c>
      <c r="F41" t="str">
        <f>IF(ISODD(MID(Tabell1[[#This Row],[Fødselsnummer]],10,1)),"Menn","Damer")</f>
        <v>Menn</v>
      </c>
      <c r="G41">
        <v>301</v>
      </c>
      <c r="H41" t="str">
        <f>INDEX(kommunenr_2[Kommune],MATCH(Tabell1[[#This Row],[Kommunenummer]],kommunenr_2[Kommunenummer],0))</f>
        <v>Oslo kommune</v>
      </c>
      <c r="I41" t="s">
        <v>24</v>
      </c>
      <c r="J41" t="s">
        <v>21</v>
      </c>
      <c r="K41">
        <v>51</v>
      </c>
    </row>
    <row r="42" spans="1:11" x14ac:dyDescent="0.25">
      <c r="A42" t="s">
        <v>42</v>
      </c>
      <c r="B42" t="s">
        <v>90</v>
      </c>
      <c r="C42" t="s">
        <v>277</v>
      </c>
      <c r="D42" s="1">
        <f>VALUE(MID(Tabell1[[#This Row],[Fødselsnummer]],1,2)&amp;"."&amp;MID(Tabell1[[#This Row],[Fødselsnummer]],3,2)&amp;"."&amp;MID(Tabell1[[#This Row],[Fødselsnummer]],5,2))</f>
        <v>25301</v>
      </c>
      <c r="E42" s="2">
        <f ca="1">(TODAY()-Tabell1[[#This Row],[Født]])/365.25</f>
        <v>51.879534565366185</v>
      </c>
      <c r="F42" t="str">
        <f>IF(ISODD(MID(Tabell1[[#This Row],[Fødselsnummer]],10,1)),"Menn","Damer")</f>
        <v>Damer</v>
      </c>
      <c r="G42">
        <v>3803</v>
      </c>
      <c r="H42" t="str">
        <f>INDEX(kommunenr_2[Kommune],MATCH(Tabell1[[#This Row],[Kommunenummer]],kommunenr_2[Kommunenummer],0))</f>
        <v>Tønsberg</v>
      </c>
      <c r="I42" t="s">
        <v>20</v>
      </c>
      <c r="J42" t="s">
        <v>21</v>
      </c>
      <c r="K42">
        <v>85</v>
      </c>
    </row>
    <row r="43" spans="1:11" x14ac:dyDescent="0.25">
      <c r="A43" t="s">
        <v>179</v>
      </c>
      <c r="B43" t="s">
        <v>166</v>
      </c>
      <c r="C43" t="s">
        <v>377</v>
      </c>
      <c r="D43" s="1">
        <f>VALUE(MID(Tabell1[[#This Row],[Fødselsnummer]],1,2)&amp;"."&amp;MID(Tabell1[[#This Row],[Fødselsnummer]],3,2)&amp;"."&amp;MID(Tabell1[[#This Row],[Fødselsnummer]],5,2))</f>
        <v>31381</v>
      </c>
      <c r="E43" s="2">
        <f ca="1">(TODAY()-Tabell1[[#This Row],[Født]])/365.25</f>
        <v>35.233401779603014</v>
      </c>
      <c r="F43" t="str">
        <f>IF(ISODD(MID(Tabell1[[#This Row],[Fødselsnummer]],10,1)),"Menn","Damer")</f>
        <v>Damer</v>
      </c>
      <c r="G43">
        <v>3014</v>
      </c>
      <c r="H43" t="str">
        <f>INDEX(kommunenr_2[Kommune],MATCH(Tabell1[[#This Row],[Kommunenummer]],kommunenr_2[Kommunenummer],0))</f>
        <v>Indre Østfold</v>
      </c>
      <c r="I43" t="s">
        <v>11</v>
      </c>
      <c r="J43" t="s">
        <v>12</v>
      </c>
      <c r="K43">
        <v>83</v>
      </c>
    </row>
    <row r="44" spans="1:11" x14ac:dyDescent="0.25">
      <c r="A44" t="s">
        <v>138</v>
      </c>
      <c r="B44" t="s">
        <v>166</v>
      </c>
      <c r="C44" t="s">
        <v>334</v>
      </c>
      <c r="D44" s="1">
        <f>VALUE(MID(Tabell1[[#This Row],[Fødselsnummer]],1,2)&amp;"."&amp;MID(Tabell1[[#This Row],[Fødselsnummer]],3,2)&amp;"."&amp;MID(Tabell1[[#This Row],[Fødselsnummer]],5,2))</f>
        <v>35303</v>
      </c>
      <c r="E44" s="2">
        <f ca="1">(TODAY()-Tabell1[[#This Row],[Født]])/365.25</f>
        <v>24.495550992470911</v>
      </c>
      <c r="F44" t="str">
        <f>IF(ISODD(MID(Tabell1[[#This Row],[Fødselsnummer]],10,1)),"Menn","Damer")</f>
        <v>Menn</v>
      </c>
      <c r="G44">
        <v>4626</v>
      </c>
      <c r="H44" t="str">
        <f>INDEX(kommunenr_2[Kommune],MATCH(Tabell1[[#This Row],[Kommunenummer]],kommunenr_2[Kommunenummer],0))</f>
        <v>Øygarden</v>
      </c>
      <c r="I44" t="s">
        <v>24</v>
      </c>
      <c r="J44" t="s">
        <v>12</v>
      </c>
      <c r="K44">
        <v>95</v>
      </c>
    </row>
    <row r="45" spans="1:11" x14ac:dyDescent="0.25">
      <c r="A45" t="s">
        <v>8</v>
      </c>
      <c r="B45" t="s">
        <v>9</v>
      </c>
      <c r="C45" t="s">
        <v>240</v>
      </c>
      <c r="D45" s="1">
        <f>VALUE(MID(Tabell1[[#This Row],[Fødselsnummer]],1,2)&amp;"."&amp;MID(Tabell1[[#This Row],[Fødselsnummer]],3,2)&amp;"."&amp;MID(Tabell1[[#This Row],[Fødselsnummer]],5,2))</f>
        <v>17561</v>
      </c>
      <c r="E45" s="2">
        <f ca="1">(TODAY()-Tabell1[[#This Row],[Født]])/365.25</f>
        <v>73.07049965776865</v>
      </c>
      <c r="F45" t="str">
        <f>IF(ISODD(MID(Tabell1[[#This Row],[Fødselsnummer]],10,1)),"Menn","Damer")</f>
        <v>Menn</v>
      </c>
      <c r="G45">
        <v>301</v>
      </c>
      <c r="H45" t="str">
        <f>INDEX(kommunenr_2[Kommune],MATCH(Tabell1[[#This Row],[Kommunenummer]],kommunenr_2[Kommunenummer],0))</f>
        <v>Oslo kommune</v>
      </c>
      <c r="I45" t="s">
        <v>11</v>
      </c>
      <c r="J45" t="s">
        <v>12</v>
      </c>
      <c r="K45">
        <v>92</v>
      </c>
    </row>
    <row r="46" spans="1:11" x14ac:dyDescent="0.25">
      <c r="A46" t="s">
        <v>31</v>
      </c>
      <c r="B46" t="s">
        <v>147</v>
      </c>
      <c r="C46" t="s">
        <v>320</v>
      </c>
      <c r="D46" s="1">
        <f>VALUE(MID(Tabell1[[#This Row],[Fødselsnummer]],1,2)&amp;"."&amp;MID(Tabell1[[#This Row],[Fødselsnummer]],3,2)&amp;"."&amp;MID(Tabell1[[#This Row],[Fødselsnummer]],5,2))</f>
        <v>25387</v>
      </c>
      <c r="E46" s="2">
        <f ca="1">(TODAY()-Tabell1[[#This Row],[Født]])/365.25</f>
        <v>51.644079397672826</v>
      </c>
      <c r="F46" t="str">
        <f>IF(ISODD(MID(Tabell1[[#This Row],[Fødselsnummer]],10,1)),"Menn","Damer")</f>
        <v>Damer</v>
      </c>
      <c r="G46">
        <v>5401</v>
      </c>
      <c r="H46" t="str">
        <f>INDEX(kommunenr_2[Kommune],MATCH(Tabell1[[#This Row],[Kommunenummer]],kommunenr_2[Kommunenummer],0))</f>
        <v>Tromsø</v>
      </c>
      <c r="I46" t="s">
        <v>11</v>
      </c>
      <c r="J46" t="s">
        <v>21</v>
      </c>
      <c r="K46">
        <v>95</v>
      </c>
    </row>
    <row r="47" spans="1:11" x14ac:dyDescent="0.25">
      <c r="A47" t="s">
        <v>66</v>
      </c>
      <c r="B47" t="s">
        <v>127</v>
      </c>
      <c r="C47" t="s">
        <v>302</v>
      </c>
      <c r="D47" s="1">
        <f>VALUE(MID(Tabell1[[#This Row],[Fødselsnummer]],1,2)&amp;"."&amp;MID(Tabell1[[#This Row],[Fødselsnummer]],3,2)&amp;"."&amp;MID(Tabell1[[#This Row],[Fødselsnummer]],5,2))</f>
        <v>34140</v>
      </c>
      <c r="E47" s="2">
        <f ca="1">(TODAY()-Tabell1[[#This Row],[Født]])/365.25</f>
        <v>27.679671457905545</v>
      </c>
      <c r="F47" t="str">
        <f>IF(ISODD(MID(Tabell1[[#This Row],[Fødselsnummer]],10,1)),"Menn","Damer")</f>
        <v>Menn</v>
      </c>
      <c r="G47">
        <v>5001</v>
      </c>
      <c r="H47" t="str">
        <f>INDEX(kommunenr_2[Kommune],MATCH(Tabell1[[#This Row],[Kommunenummer]],kommunenr_2[Kommunenummer],0))</f>
        <v>Trondheim</v>
      </c>
      <c r="I47" t="s">
        <v>24</v>
      </c>
      <c r="J47" t="s">
        <v>21</v>
      </c>
      <c r="K47">
        <v>82</v>
      </c>
    </row>
    <row r="48" spans="1:11" x14ac:dyDescent="0.25">
      <c r="A48" t="s">
        <v>232</v>
      </c>
      <c r="B48" t="s">
        <v>233</v>
      </c>
      <c r="C48" t="s">
        <v>395</v>
      </c>
      <c r="D48" s="1">
        <f>VALUE(MID(Tabell1[[#This Row],[Fødselsnummer]],1,2)&amp;"."&amp;MID(Tabell1[[#This Row],[Fødselsnummer]],3,2)&amp;"."&amp;MID(Tabell1[[#This Row],[Fødselsnummer]],5,2))</f>
        <v>29927</v>
      </c>
      <c r="E48" s="2">
        <f ca="1">(TODAY()-Tabell1[[#This Row],[Født]])/365.25</f>
        <v>39.214236824093085</v>
      </c>
      <c r="F48" t="str">
        <f>IF(ISODD(MID(Tabell1[[#This Row],[Fødselsnummer]],10,1)),"Menn","Damer")</f>
        <v>Menn</v>
      </c>
      <c r="G48">
        <v>301</v>
      </c>
      <c r="H48" t="str">
        <f>INDEX(kommunenr_2[Kommune],MATCH(Tabell1[[#This Row],[Kommunenummer]],kommunenr_2[Kommunenummer],0))</f>
        <v>Oslo kommune</v>
      </c>
      <c r="I48" t="s">
        <v>16</v>
      </c>
      <c r="J48" t="s">
        <v>21</v>
      </c>
      <c r="K48">
        <v>96</v>
      </c>
    </row>
    <row r="49" spans="1:11" x14ac:dyDescent="0.25">
      <c r="A49" t="s">
        <v>61</v>
      </c>
      <c r="B49" t="s">
        <v>63</v>
      </c>
      <c r="C49" t="s">
        <v>261</v>
      </c>
      <c r="D49" s="1">
        <f>VALUE(MID(Tabell1[[#This Row],[Fødselsnummer]],1,2)&amp;"."&amp;MID(Tabell1[[#This Row],[Fødselsnummer]],3,2)&amp;"."&amp;MID(Tabell1[[#This Row],[Fødselsnummer]],5,2))</f>
        <v>22716</v>
      </c>
      <c r="E49" s="2">
        <f ca="1">(TODAY()-Tabell1[[#This Row],[Født]])/365.25</f>
        <v>58.956878850102669</v>
      </c>
      <c r="F49" t="str">
        <f>IF(ISODD(MID(Tabell1[[#This Row],[Fødselsnummer]],10,1)),"Menn","Damer")</f>
        <v>Menn</v>
      </c>
      <c r="G49">
        <v>4601</v>
      </c>
      <c r="H49" t="str">
        <f>INDEX(kommunenr_2[Kommune],MATCH(Tabell1[[#This Row],[Kommunenummer]],kommunenr_2[Kommunenummer],0))</f>
        <v>Bergen</v>
      </c>
      <c r="I49" t="s">
        <v>20</v>
      </c>
      <c r="J49" t="s">
        <v>12</v>
      </c>
      <c r="K49">
        <v>75</v>
      </c>
    </row>
    <row r="50" spans="1:11" x14ac:dyDescent="0.25">
      <c r="A50" t="s">
        <v>34</v>
      </c>
      <c r="B50" t="s">
        <v>128</v>
      </c>
      <c r="C50" t="s">
        <v>303</v>
      </c>
      <c r="D50" s="1">
        <f>VALUE(MID(Tabell1[[#This Row],[Fødselsnummer]],1,2)&amp;"."&amp;MID(Tabell1[[#This Row],[Fødselsnummer]],3,2)&amp;"."&amp;MID(Tabell1[[#This Row],[Fødselsnummer]],5,2))</f>
        <v>28664</v>
      </c>
      <c r="E50" s="2">
        <f ca="1">(TODAY()-Tabell1[[#This Row],[Født]])/365.25</f>
        <v>42.672142368240934</v>
      </c>
      <c r="F50" t="str">
        <f>IF(ISODD(MID(Tabell1[[#This Row],[Fødselsnummer]],10,1)),"Menn","Damer")</f>
        <v>Damer</v>
      </c>
      <c r="G50">
        <v>1103</v>
      </c>
      <c r="H50" t="str">
        <f>INDEX(kommunenr_2[Kommune],MATCH(Tabell1[[#This Row],[Kommunenummer]],kommunenr_2[Kommunenummer],0))</f>
        <v>Stavanger</v>
      </c>
      <c r="I50" t="s">
        <v>102</v>
      </c>
      <c r="J50" t="s">
        <v>21</v>
      </c>
      <c r="K50">
        <v>86</v>
      </c>
    </row>
    <row r="51" spans="1:11" x14ac:dyDescent="0.25">
      <c r="A51" t="s">
        <v>57</v>
      </c>
      <c r="B51" t="s">
        <v>64</v>
      </c>
      <c r="C51" t="s">
        <v>262</v>
      </c>
      <c r="D51" s="1">
        <f>VALUE(MID(Tabell1[[#This Row],[Fødselsnummer]],1,2)&amp;"."&amp;MID(Tabell1[[#This Row],[Fødselsnummer]],3,2)&amp;"."&amp;MID(Tabell1[[#This Row],[Fødselsnummer]],5,2))</f>
        <v>27095</v>
      </c>
      <c r="E51" s="2">
        <f ca="1">(TODAY()-Tabell1[[#This Row],[Født]])/365.25</f>
        <v>46.967830253251201</v>
      </c>
      <c r="F51" t="str">
        <f>IF(ISODD(MID(Tabell1[[#This Row],[Fødselsnummer]],10,1)),"Menn","Damer")</f>
        <v>Menn</v>
      </c>
      <c r="G51">
        <v>5001</v>
      </c>
      <c r="H51" t="str">
        <f>INDEX(kommunenr_2[Kommune],MATCH(Tabell1[[#This Row],[Kommunenummer]],kommunenr_2[Kommunenummer],0))</f>
        <v>Trondheim</v>
      </c>
      <c r="I51" t="s">
        <v>24</v>
      </c>
      <c r="J51" t="s">
        <v>12</v>
      </c>
      <c r="K51">
        <v>91</v>
      </c>
    </row>
    <row r="52" spans="1:11" x14ac:dyDescent="0.25">
      <c r="A52" t="s">
        <v>104</v>
      </c>
      <c r="B52" t="s">
        <v>198</v>
      </c>
      <c r="C52" t="s">
        <v>362</v>
      </c>
      <c r="D52" s="1">
        <f>VALUE(MID(Tabell1[[#This Row],[Fødselsnummer]],1,2)&amp;"."&amp;MID(Tabell1[[#This Row],[Fødselsnummer]],3,2)&amp;"."&amp;MID(Tabell1[[#This Row],[Fødselsnummer]],5,2))</f>
        <v>35365</v>
      </c>
      <c r="E52" s="2">
        <f ca="1">(TODAY()-Tabell1[[#This Row],[Født]])/365.25</f>
        <v>24.325804243668721</v>
      </c>
      <c r="F52" t="str">
        <f>IF(ISODD(MID(Tabell1[[#This Row],[Fødselsnummer]],10,1)),"Menn","Damer")</f>
        <v>Damer</v>
      </c>
      <c r="G52">
        <v>3025</v>
      </c>
      <c r="H52" t="str">
        <f>INDEX(kommunenr_2[Kommune],MATCH(Tabell1[[#This Row],[Kommunenummer]],kommunenr_2[Kommunenummer],0))</f>
        <v>Asker</v>
      </c>
      <c r="I52" t="s">
        <v>16</v>
      </c>
      <c r="J52" t="s">
        <v>21</v>
      </c>
      <c r="K52">
        <v>54</v>
      </c>
    </row>
    <row r="53" spans="1:11" x14ac:dyDescent="0.25">
      <c r="A53" t="s">
        <v>27</v>
      </c>
      <c r="B53" t="s">
        <v>215</v>
      </c>
      <c r="C53" t="s">
        <v>378</v>
      </c>
      <c r="D53" s="1">
        <f>VALUE(MID(Tabell1[[#This Row],[Fødselsnummer]],1,2)&amp;"."&amp;MID(Tabell1[[#This Row],[Fødselsnummer]],3,2)&amp;"."&amp;MID(Tabell1[[#This Row],[Fødselsnummer]],5,2))</f>
        <v>25536</v>
      </c>
      <c r="E53" s="2">
        <f ca="1">(TODAY()-Tabell1[[#This Row],[Født]])/365.25</f>
        <v>51.236139630390142</v>
      </c>
      <c r="F53" t="str">
        <f>IF(ISODD(MID(Tabell1[[#This Row],[Fødselsnummer]],10,1)),"Menn","Damer")</f>
        <v>Menn</v>
      </c>
      <c r="G53">
        <v>1149</v>
      </c>
      <c r="H53" t="str">
        <f>INDEX(kommunenr_2[Kommune],MATCH(Tabell1[[#This Row],[Kommunenummer]],kommunenr_2[Kommunenummer],0))</f>
        <v>Karmøy</v>
      </c>
      <c r="I53" t="s">
        <v>60</v>
      </c>
      <c r="J53" t="s">
        <v>21</v>
      </c>
      <c r="K53">
        <v>94</v>
      </c>
    </row>
    <row r="54" spans="1:11" x14ac:dyDescent="0.25">
      <c r="A54" t="s">
        <v>160</v>
      </c>
      <c r="B54" t="s">
        <v>234</v>
      </c>
      <c r="C54" t="s">
        <v>396</v>
      </c>
      <c r="D54" s="1">
        <f>VALUE(MID(Tabell1[[#This Row],[Fødselsnummer]],1,2)&amp;"."&amp;MID(Tabell1[[#This Row],[Fødselsnummer]],3,2)&amp;"."&amp;MID(Tabell1[[#This Row],[Fødselsnummer]],5,2))</f>
        <v>31393</v>
      </c>
      <c r="E54" s="2">
        <f ca="1">(TODAY()-Tabell1[[#This Row],[Født]])/365.25</f>
        <v>35.200547570157426</v>
      </c>
      <c r="F54" t="str">
        <f>IF(ISODD(MID(Tabell1[[#This Row],[Fødselsnummer]],10,1)),"Menn","Damer")</f>
        <v>Damer</v>
      </c>
      <c r="G54">
        <v>4601</v>
      </c>
      <c r="H54" t="str">
        <f>INDEX(kommunenr_2[Kommune],MATCH(Tabell1[[#This Row],[Kommunenummer]],kommunenr_2[Kommunenummer],0))</f>
        <v>Bergen</v>
      </c>
      <c r="I54" t="s">
        <v>24</v>
      </c>
      <c r="J54" t="s">
        <v>12</v>
      </c>
      <c r="K54">
        <v>65</v>
      </c>
    </row>
    <row r="55" spans="1:11" x14ac:dyDescent="0.25">
      <c r="A55" t="s">
        <v>25</v>
      </c>
      <c r="B55" t="s">
        <v>101</v>
      </c>
      <c r="C55" t="s">
        <v>285</v>
      </c>
      <c r="D55" s="1">
        <f>VALUE(MID(Tabell1[[#This Row],[Fødselsnummer]],1,2)&amp;"."&amp;MID(Tabell1[[#This Row],[Fødselsnummer]],3,2)&amp;"."&amp;MID(Tabell1[[#This Row],[Fødselsnummer]],5,2))</f>
        <v>18390</v>
      </c>
      <c r="E55" s="2">
        <f ca="1">(TODAY()-Tabell1[[#This Row],[Født]])/365.25</f>
        <v>70.800821355236138</v>
      </c>
      <c r="F55" t="str">
        <f>IF(ISODD(MID(Tabell1[[#This Row],[Fødselsnummer]],10,1)),"Menn","Damer")</f>
        <v>Damer</v>
      </c>
      <c r="G55">
        <v>3033</v>
      </c>
      <c r="H55" t="str">
        <f>INDEX(kommunenr_2[Kommune],MATCH(Tabell1[[#This Row],[Kommunenummer]],kommunenr_2[Kommunenummer],0))</f>
        <v>Ullensaker</v>
      </c>
      <c r="I55" t="s">
        <v>102</v>
      </c>
      <c r="J55" t="s">
        <v>21</v>
      </c>
      <c r="K55">
        <v>76</v>
      </c>
    </row>
    <row r="56" spans="1:11" x14ac:dyDescent="0.25">
      <c r="A56" t="s">
        <v>42</v>
      </c>
      <c r="B56" t="s">
        <v>43</v>
      </c>
      <c r="C56" t="s">
        <v>251</v>
      </c>
      <c r="D56" s="1">
        <f>VALUE(MID(Tabell1[[#This Row],[Fødselsnummer]],1,2)&amp;"."&amp;MID(Tabell1[[#This Row],[Fødselsnummer]],3,2)&amp;"."&amp;MID(Tabell1[[#This Row],[Fødselsnummer]],5,2))</f>
        <v>26723</v>
      </c>
      <c r="E56" s="2">
        <f ca="1">(TODAY()-Tabell1[[#This Row],[Født]])/365.25</f>
        <v>47.986310746064341</v>
      </c>
      <c r="F56" t="str">
        <f>IF(ISODD(MID(Tabell1[[#This Row],[Fødselsnummer]],10,1)),"Menn","Damer")</f>
        <v>Damer</v>
      </c>
      <c r="G56">
        <v>5401</v>
      </c>
      <c r="H56" t="str">
        <f>INDEX(kommunenr_2[Kommune],MATCH(Tabell1[[#This Row],[Kommunenummer]],kommunenr_2[Kommunenummer],0))</f>
        <v>Tromsø</v>
      </c>
      <c r="I56" t="s">
        <v>45</v>
      </c>
      <c r="J56" t="s">
        <v>12</v>
      </c>
      <c r="K56">
        <v>69</v>
      </c>
    </row>
    <row r="57" spans="1:11" x14ac:dyDescent="0.25">
      <c r="A57" t="s">
        <v>46</v>
      </c>
      <c r="B57" t="s">
        <v>47</v>
      </c>
      <c r="C57" t="s">
        <v>252</v>
      </c>
      <c r="D57" s="1">
        <f>VALUE(MID(Tabell1[[#This Row],[Fødselsnummer]],1,2)&amp;"."&amp;MID(Tabell1[[#This Row],[Fødselsnummer]],3,2)&amp;"."&amp;MID(Tabell1[[#This Row],[Fødselsnummer]],5,2))</f>
        <v>21230</v>
      </c>
      <c r="E57" s="2">
        <f ca="1">(TODAY()-Tabell1[[#This Row],[Født]])/365.25</f>
        <v>63.025325119780973</v>
      </c>
      <c r="F57" t="str">
        <f>IF(ISODD(MID(Tabell1[[#This Row],[Fødselsnummer]],10,1)),"Menn","Damer")</f>
        <v>Damer</v>
      </c>
      <c r="G57">
        <v>301</v>
      </c>
      <c r="H57" t="str">
        <f>INDEX(kommunenr_2[Kommune],MATCH(Tabell1[[#This Row],[Kommunenummer]],kommunenr_2[Kommunenummer],0))</f>
        <v>Oslo kommune</v>
      </c>
      <c r="I57" t="s">
        <v>24</v>
      </c>
      <c r="J57" t="s">
        <v>12</v>
      </c>
      <c r="K57">
        <v>15</v>
      </c>
    </row>
    <row r="58" spans="1:11" x14ac:dyDescent="0.25">
      <c r="A58" t="s">
        <v>104</v>
      </c>
      <c r="B58" t="s">
        <v>197</v>
      </c>
      <c r="C58" t="s">
        <v>361</v>
      </c>
      <c r="D58" s="1">
        <f>VALUE(MID(Tabell1[[#This Row],[Fødselsnummer]],1,2)&amp;"."&amp;MID(Tabell1[[#This Row],[Fødselsnummer]],3,2)&amp;"."&amp;MID(Tabell1[[#This Row],[Fødselsnummer]],5,2))</f>
        <v>36071</v>
      </c>
      <c r="E58" s="2">
        <f ca="1">(TODAY()-Tabell1[[#This Row],[Født]])/365.25</f>
        <v>22.392881587953458</v>
      </c>
      <c r="F58" t="str">
        <f>IF(ISODD(MID(Tabell1[[#This Row],[Fødselsnummer]],10,1)),"Menn","Damer")</f>
        <v>Damer</v>
      </c>
      <c r="G58">
        <v>3005</v>
      </c>
      <c r="H58" t="str">
        <f>INDEX(kommunenr_2[Kommune],MATCH(Tabell1[[#This Row],[Kommunenummer]],kommunenr_2[Kommunenummer],0))</f>
        <v>Drammen</v>
      </c>
      <c r="I58" t="s">
        <v>20</v>
      </c>
      <c r="J58" t="s">
        <v>12</v>
      </c>
      <c r="K58">
        <v>92</v>
      </c>
    </row>
    <row r="59" spans="1:11" x14ac:dyDescent="0.25">
      <c r="A59" t="s">
        <v>46</v>
      </c>
      <c r="B59" t="s">
        <v>65</v>
      </c>
      <c r="C59" t="s">
        <v>263</v>
      </c>
      <c r="D59" s="1">
        <f>VALUE(MID(Tabell1[[#This Row],[Fødselsnummer]],1,2)&amp;"."&amp;MID(Tabell1[[#This Row],[Fødselsnummer]],3,2)&amp;"."&amp;MID(Tabell1[[#This Row],[Fødselsnummer]],5,2))</f>
        <v>33315</v>
      </c>
      <c r="E59" s="2">
        <f ca="1">(TODAY()-Tabell1[[#This Row],[Født]])/365.25</f>
        <v>29.938398357289529</v>
      </c>
      <c r="F59" t="str">
        <f>IF(ISODD(MID(Tabell1[[#This Row],[Fødselsnummer]],10,1)),"Menn","Damer")</f>
        <v>Damer</v>
      </c>
      <c r="G59">
        <v>1103</v>
      </c>
      <c r="H59" t="str">
        <f>INDEX(kommunenr_2[Kommune],MATCH(Tabell1[[#This Row],[Kommunenummer]],kommunenr_2[Kommunenummer],0))</f>
        <v>Stavanger</v>
      </c>
      <c r="I59" t="s">
        <v>49</v>
      </c>
      <c r="J59" t="s">
        <v>21</v>
      </c>
      <c r="K59">
        <v>24</v>
      </c>
    </row>
    <row r="60" spans="1:11" x14ac:dyDescent="0.25">
      <c r="A60" t="s">
        <v>73</v>
      </c>
      <c r="B60" t="s">
        <v>103</v>
      </c>
      <c r="C60" t="s">
        <v>286</v>
      </c>
      <c r="D60" s="1">
        <f>VALUE(MID(Tabell1[[#This Row],[Fødselsnummer]],1,2)&amp;"."&amp;MID(Tabell1[[#This Row],[Fødselsnummer]],3,2)&amp;"."&amp;MID(Tabell1[[#This Row],[Fødselsnummer]],5,2))</f>
        <v>20223</v>
      </c>
      <c r="E60" s="2">
        <f ca="1">(TODAY()-Tabell1[[#This Row],[Født]])/365.25</f>
        <v>65.782340862422998</v>
      </c>
      <c r="F60" t="str">
        <f>IF(ISODD(MID(Tabell1[[#This Row],[Fødselsnummer]],10,1)),"Menn","Damer")</f>
        <v>Menn</v>
      </c>
      <c r="G60">
        <v>4626</v>
      </c>
      <c r="H60" t="str">
        <f>INDEX(kommunenr_2[Kommune],MATCH(Tabell1[[#This Row],[Kommunenummer]],kommunenr_2[Kommunenummer],0))</f>
        <v>Øygarden</v>
      </c>
      <c r="I60" t="s">
        <v>11</v>
      </c>
      <c r="J60" t="s">
        <v>21</v>
      </c>
      <c r="K60">
        <v>91</v>
      </c>
    </row>
    <row r="61" spans="1:11" x14ac:dyDescent="0.25">
      <c r="A61" t="s">
        <v>83</v>
      </c>
      <c r="B61" t="s">
        <v>91</v>
      </c>
      <c r="C61" t="s">
        <v>278</v>
      </c>
      <c r="D61" s="1">
        <f>VALUE(MID(Tabell1[[#This Row],[Fødselsnummer]],1,2)&amp;"."&amp;MID(Tabell1[[#This Row],[Fødselsnummer]],3,2)&amp;"."&amp;MID(Tabell1[[#This Row],[Fødselsnummer]],5,2))</f>
        <v>34435</v>
      </c>
      <c r="E61" s="2">
        <f ca="1">(TODAY()-Tabell1[[#This Row],[Født]])/365.25</f>
        <v>26.872005475701574</v>
      </c>
      <c r="F61" t="str">
        <f>IF(ISODD(MID(Tabell1[[#This Row],[Fødselsnummer]],10,1)),"Menn","Damer")</f>
        <v>Menn</v>
      </c>
      <c r="G61">
        <v>3807</v>
      </c>
      <c r="H61" t="str">
        <f>INDEX(kommunenr_2[Kommune],MATCH(Tabell1[[#This Row],[Kommunenummer]],kommunenr_2[Kommunenummer],0))</f>
        <v>Skien</v>
      </c>
      <c r="I61" t="s">
        <v>11</v>
      </c>
      <c r="J61" t="s">
        <v>21</v>
      </c>
      <c r="K61">
        <v>87</v>
      </c>
    </row>
    <row r="62" spans="1:11" x14ac:dyDescent="0.25">
      <c r="A62" t="s">
        <v>179</v>
      </c>
      <c r="B62" t="s">
        <v>180</v>
      </c>
      <c r="C62" t="s">
        <v>344</v>
      </c>
      <c r="D62" s="1">
        <f>VALUE(MID(Tabell1[[#This Row],[Fødselsnummer]],1,2)&amp;"."&amp;MID(Tabell1[[#This Row],[Fødselsnummer]],3,2)&amp;"."&amp;MID(Tabell1[[#This Row],[Fødselsnummer]],5,2))</f>
        <v>36067</v>
      </c>
      <c r="E62" s="2">
        <f ca="1">(TODAY()-Tabell1[[#This Row],[Født]])/365.25</f>
        <v>22.403832991101986</v>
      </c>
      <c r="F62" t="str">
        <f>IF(ISODD(MID(Tabell1[[#This Row],[Fødselsnummer]],10,1)),"Menn","Damer")</f>
        <v>Damer</v>
      </c>
      <c r="G62">
        <v>3004</v>
      </c>
      <c r="H62" t="str">
        <f>INDEX(kommunenr_2[Kommune],MATCH(Tabell1[[#This Row],[Kommunenummer]],kommunenr_2[Kommunenummer],0))</f>
        <v>Fredrikstad</v>
      </c>
      <c r="I62" t="s">
        <v>60</v>
      </c>
      <c r="J62" t="s">
        <v>12</v>
      </c>
      <c r="K62">
        <v>95</v>
      </c>
    </row>
    <row r="63" spans="1:11" x14ac:dyDescent="0.25">
      <c r="A63" t="s">
        <v>199</v>
      </c>
      <c r="B63" t="s">
        <v>180</v>
      </c>
      <c r="C63" t="s">
        <v>397</v>
      </c>
      <c r="D63" s="1">
        <f>VALUE(MID(Tabell1[[#This Row],[Fødselsnummer]],1,2)&amp;"."&amp;MID(Tabell1[[#This Row],[Fødselsnummer]],3,2)&amp;"."&amp;MID(Tabell1[[#This Row],[Fødselsnummer]],5,2))</f>
        <v>35428</v>
      </c>
      <c r="E63" s="2">
        <f ca="1">(TODAY()-Tabell1[[#This Row],[Født]])/365.25</f>
        <v>24.153319644079399</v>
      </c>
      <c r="F63" t="str">
        <f>IF(ISODD(MID(Tabell1[[#This Row],[Fødselsnummer]],10,1)),"Menn","Damer")</f>
        <v>Damer</v>
      </c>
      <c r="G63">
        <v>5001</v>
      </c>
      <c r="H63" t="str">
        <f>INDEX(kommunenr_2[Kommune],MATCH(Tabell1[[#This Row],[Kommunenummer]],kommunenr_2[Kommunenummer],0))</f>
        <v>Trondheim</v>
      </c>
      <c r="I63" t="s">
        <v>60</v>
      </c>
      <c r="J63" t="s">
        <v>21</v>
      </c>
      <c r="K63">
        <v>85</v>
      </c>
    </row>
    <row r="64" spans="1:11" x14ac:dyDescent="0.25">
      <c r="A64" t="s">
        <v>85</v>
      </c>
      <c r="B64" t="s">
        <v>216</v>
      </c>
      <c r="C64" t="s">
        <v>379</v>
      </c>
      <c r="D64" s="1">
        <f>VALUE(MID(Tabell1[[#This Row],[Fødselsnummer]],1,2)&amp;"."&amp;MID(Tabell1[[#This Row],[Fødselsnummer]],3,2)&amp;"."&amp;MID(Tabell1[[#This Row],[Fødselsnummer]],5,2))</f>
        <v>22242</v>
      </c>
      <c r="E64" s="2">
        <f ca="1">(TODAY()-Tabell1[[#This Row],[Født]])/365.25</f>
        <v>60.254620123203289</v>
      </c>
      <c r="F64" t="str">
        <f>IF(ISODD(MID(Tabell1[[#This Row],[Fødselsnummer]],10,1)),"Menn","Damer")</f>
        <v>Menn</v>
      </c>
      <c r="G64">
        <v>3029</v>
      </c>
      <c r="H64" t="str">
        <f>INDEX(kommunenr_2[Kommune],MATCH(Tabell1[[#This Row],[Kommunenummer]],kommunenr_2[Kommunenummer],0))</f>
        <v>Lørenskog</v>
      </c>
      <c r="I64" t="s">
        <v>45</v>
      </c>
      <c r="J64" t="s">
        <v>12</v>
      </c>
      <c r="K64">
        <v>85</v>
      </c>
    </row>
    <row r="65" spans="1:11" x14ac:dyDescent="0.25">
      <c r="A65" t="s">
        <v>29</v>
      </c>
      <c r="B65" t="s">
        <v>48</v>
      </c>
      <c r="C65" t="s">
        <v>253</v>
      </c>
      <c r="D65" s="1">
        <f>VALUE(MID(Tabell1[[#This Row],[Fødselsnummer]],1,2)&amp;"."&amp;MID(Tabell1[[#This Row],[Fødselsnummer]],3,2)&amp;"."&amp;MID(Tabell1[[#This Row],[Fødselsnummer]],5,2))</f>
        <v>24882</v>
      </c>
      <c r="E65" s="2">
        <f ca="1">(TODAY()-Tabell1[[#This Row],[Født]])/365.25</f>
        <v>53.026694045174537</v>
      </c>
      <c r="F65" t="str">
        <f>IF(ISODD(MID(Tabell1[[#This Row],[Fødselsnummer]],10,1)),"Menn","Damer")</f>
        <v>Menn</v>
      </c>
      <c r="G65">
        <v>4601</v>
      </c>
      <c r="H65" t="str">
        <f>INDEX(kommunenr_2[Kommune],MATCH(Tabell1[[#This Row],[Kommunenummer]],kommunenr_2[Kommunenummer],0))</f>
        <v>Bergen</v>
      </c>
      <c r="I65" t="s">
        <v>49</v>
      </c>
      <c r="J65" t="s">
        <v>21</v>
      </c>
      <c r="K65">
        <v>94</v>
      </c>
    </row>
    <row r="66" spans="1:11" x14ac:dyDescent="0.25">
      <c r="A66" t="s">
        <v>150</v>
      </c>
      <c r="B66" t="s">
        <v>181</v>
      </c>
      <c r="C66" t="s">
        <v>345</v>
      </c>
      <c r="D66" s="1">
        <f>VALUE(MID(Tabell1[[#This Row],[Fødselsnummer]],1,2)&amp;"."&amp;MID(Tabell1[[#This Row],[Fødselsnummer]],3,2)&amp;"."&amp;MID(Tabell1[[#This Row],[Fødselsnummer]],5,2))</f>
        <v>30951</v>
      </c>
      <c r="E66" s="2">
        <f ca="1">(TODAY()-Tabell1[[#This Row],[Født]])/365.25</f>
        <v>36.410677618069812</v>
      </c>
      <c r="F66" t="str">
        <f>IF(ISODD(MID(Tabell1[[#This Row],[Fødselsnummer]],10,1)),"Menn","Damer")</f>
        <v>Menn</v>
      </c>
      <c r="G66">
        <v>1108</v>
      </c>
      <c r="H66" t="str">
        <f>INDEX(kommunenr_2[Kommune],MATCH(Tabell1[[#This Row],[Kommunenummer]],kommunenr_2[Kommunenummer],0))</f>
        <v>Sandnes</v>
      </c>
      <c r="I66" t="s">
        <v>60</v>
      </c>
      <c r="J66" t="s">
        <v>12</v>
      </c>
      <c r="K66">
        <v>100</v>
      </c>
    </row>
    <row r="67" spans="1:11" x14ac:dyDescent="0.25">
      <c r="A67" t="s">
        <v>36</v>
      </c>
      <c r="B67" t="s">
        <v>148</v>
      </c>
      <c r="C67" t="s">
        <v>321</v>
      </c>
      <c r="D67" s="1">
        <f>VALUE(MID(Tabell1[[#This Row],[Fødselsnummer]],1,2)&amp;"."&amp;MID(Tabell1[[#This Row],[Fødselsnummer]],3,2)&amp;"."&amp;MID(Tabell1[[#This Row],[Fødselsnummer]],5,2))</f>
        <v>34518</v>
      </c>
      <c r="E67" s="2">
        <f ca="1">(TODAY()-Tabell1[[#This Row],[Født]])/365.25</f>
        <v>26.644763860369611</v>
      </c>
      <c r="F67" t="str">
        <f>IF(ISODD(MID(Tabell1[[#This Row],[Fødselsnummer]],10,1)),"Menn","Damer")</f>
        <v>Menn</v>
      </c>
      <c r="G67">
        <v>1507</v>
      </c>
      <c r="H67" t="str">
        <f>INDEX(kommunenr_2[Kommune],MATCH(Tabell1[[#This Row],[Kommunenummer]],kommunenr_2[Kommunenummer],0))</f>
        <v>Ålesund</v>
      </c>
      <c r="I67" t="s">
        <v>20</v>
      </c>
      <c r="J67" t="s">
        <v>21</v>
      </c>
      <c r="K67">
        <v>81</v>
      </c>
    </row>
    <row r="68" spans="1:11" x14ac:dyDescent="0.25">
      <c r="A68" t="s">
        <v>104</v>
      </c>
      <c r="B68" t="s">
        <v>105</v>
      </c>
      <c r="C68" t="s">
        <v>287</v>
      </c>
      <c r="D68" s="1">
        <f>VALUE(MID(Tabell1[[#This Row],[Fødselsnummer]],1,2)&amp;"."&amp;MID(Tabell1[[#This Row],[Fødselsnummer]],3,2)&amp;"."&amp;MID(Tabell1[[#This Row],[Fødselsnummer]],5,2))</f>
        <v>34472</v>
      </c>
      <c r="E68" s="2">
        <f ca="1">(TODAY()-Tabell1[[#This Row],[Født]])/365.25</f>
        <v>26.770704996577688</v>
      </c>
      <c r="F68" t="str">
        <f>IF(ISODD(MID(Tabell1[[#This Row],[Fødselsnummer]],10,1)),"Menn","Damer")</f>
        <v>Damer</v>
      </c>
      <c r="G68">
        <v>1106</v>
      </c>
      <c r="H68" t="str">
        <f>INDEX(kommunenr_2[Kommune],MATCH(Tabell1[[#This Row],[Kommunenummer]],kommunenr_2[Kommunenummer],0))</f>
        <v>Haugesund</v>
      </c>
      <c r="I68" t="s">
        <v>60</v>
      </c>
      <c r="J68" t="s">
        <v>21</v>
      </c>
      <c r="K68">
        <v>95</v>
      </c>
    </row>
    <row r="69" spans="1:11" x14ac:dyDescent="0.25">
      <c r="A69" t="s">
        <v>13</v>
      </c>
      <c r="B69" t="s">
        <v>14</v>
      </c>
      <c r="C69" t="s">
        <v>241</v>
      </c>
      <c r="D69" s="1">
        <f>VALUE(MID(Tabell1[[#This Row],[Fødselsnummer]],1,2)&amp;"."&amp;MID(Tabell1[[#This Row],[Fødselsnummer]],3,2)&amp;"."&amp;MID(Tabell1[[#This Row],[Fødselsnummer]],5,2))</f>
        <v>36161</v>
      </c>
      <c r="E69" s="2">
        <f ca="1">(TODAY()-Tabell1[[#This Row],[Født]])/365.25</f>
        <v>22.146475017111566</v>
      </c>
      <c r="F69" t="str">
        <f>IF(ISODD(MID(Tabell1[[#This Row],[Fødselsnummer]],10,1)),"Menn","Damer")</f>
        <v>Damer</v>
      </c>
      <c r="G69">
        <v>4601</v>
      </c>
      <c r="H69" t="str">
        <f>INDEX(kommunenr_2[Kommune],MATCH(Tabell1[[#This Row],[Kommunenummer]],kommunenr_2[Kommunenummer],0))</f>
        <v>Bergen</v>
      </c>
      <c r="I69" t="s">
        <v>16</v>
      </c>
      <c r="J69" t="s">
        <v>12</v>
      </c>
      <c r="K69">
        <v>64</v>
      </c>
    </row>
    <row r="70" spans="1:11" x14ac:dyDescent="0.25">
      <c r="A70" t="s">
        <v>106</v>
      </c>
      <c r="B70" t="s">
        <v>129</v>
      </c>
      <c r="C70" t="s">
        <v>304</v>
      </c>
      <c r="D70" s="1">
        <f>VALUE(MID(Tabell1[[#This Row],[Fødselsnummer]],1,2)&amp;"."&amp;MID(Tabell1[[#This Row],[Fødselsnummer]],3,2)&amp;"."&amp;MID(Tabell1[[#This Row],[Fødselsnummer]],5,2))</f>
        <v>26107</v>
      </c>
      <c r="E70" s="2">
        <f ca="1">(TODAY()-Tabell1[[#This Row],[Født]])/365.25</f>
        <v>49.672826830937716</v>
      </c>
      <c r="F70" t="str">
        <f>IF(ISODD(MID(Tabell1[[#This Row],[Fødselsnummer]],10,1)),"Menn","Damer")</f>
        <v>Damer</v>
      </c>
      <c r="G70">
        <v>3024</v>
      </c>
      <c r="H70" t="str">
        <f>INDEX(kommunenr_2[Kommune],MATCH(Tabell1[[#This Row],[Kommunenummer]],kommunenr_2[Kommunenummer],0))</f>
        <v>Bærum</v>
      </c>
      <c r="I70" t="s">
        <v>33</v>
      </c>
      <c r="J70" t="s">
        <v>21</v>
      </c>
      <c r="K70">
        <v>49</v>
      </c>
    </row>
    <row r="71" spans="1:11" x14ac:dyDescent="0.25">
      <c r="A71" t="s">
        <v>39</v>
      </c>
      <c r="B71" t="s">
        <v>167</v>
      </c>
      <c r="C71" t="s">
        <v>761</v>
      </c>
      <c r="D71" s="1">
        <f>VALUE(MID(Tabell1[[#This Row],[Fødselsnummer]],1,2)&amp;"."&amp;MID(Tabell1[[#This Row],[Fødselsnummer]],3,2)&amp;"."&amp;MID(Tabell1[[#This Row],[Fødselsnummer]],5,2))</f>
        <v>38200</v>
      </c>
      <c r="E71" s="2">
        <f ca="1">(TODAY()-Tabell1[[#This Row],[Født]])/365.25</f>
        <v>16.563997262149211</v>
      </c>
      <c r="F71" t="str">
        <f>IF(ISODD(MID(Tabell1[[#This Row],[Fødselsnummer]],10,1)),"Menn","Damer")</f>
        <v>Damer</v>
      </c>
      <c r="G71">
        <v>1106</v>
      </c>
      <c r="H71" t="str">
        <f>INDEX(kommunenr_2[Kommune],MATCH(Tabell1[[#This Row],[Kommunenummer]],kommunenr_2[Kommunenummer],0))</f>
        <v>Haugesund</v>
      </c>
      <c r="I71" t="s">
        <v>20</v>
      </c>
      <c r="J71" t="s">
        <v>21</v>
      </c>
      <c r="K71">
        <v>69</v>
      </c>
    </row>
    <row r="72" spans="1:11" x14ac:dyDescent="0.25">
      <c r="A72" t="s">
        <v>199</v>
      </c>
      <c r="B72" t="s">
        <v>200</v>
      </c>
      <c r="C72" t="s">
        <v>763</v>
      </c>
      <c r="D72" s="1">
        <f>VALUE(MID(Tabell1[[#This Row],[Fødselsnummer]],1,2)&amp;"."&amp;MID(Tabell1[[#This Row],[Fødselsnummer]],3,2)&amp;"."&amp;MID(Tabell1[[#This Row],[Fødselsnummer]],5,2))</f>
        <v>37193</v>
      </c>
      <c r="E72" s="2">
        <f ca="1">(TODAY()-Tabell1[[#This Row],[Født]])/365.25</f>
        <v>19.32101300479124</v>
      </c>
      <c r="F72" t="str">
        <f>IF(ISODD(MID(Tabell1[[#This Row],[Fødselsnummer]],10,1)),"Menn","Damer")</f>
        <v>Damer</v>
      </c>
      <c r="G72">
        <v>3030</v>
      </c>
      <c r="H72" t="str">
        <f>INDEX(kommunenr_2[Kommune],MATCH(Tabell1[[#This Row],[Kommunenummer]],kommunenr_2[Kommunenummer],0))</f>
        <v>Lillestrøm</v>
      </c>
      <c r="I72" t="s">
        <v>20</v>
      </c>
      <c r="J72" t="s">
        <v>12</v>
      </c>
      <c r="K72">
        <v>78</v>
      </c>
    </row>
    <row r="73" spans="1:11" x14ac:dyDescent="0.25">
      <c r="A73" t="s">
        <v>70</v>
      </c>
      <c r="B73" t="s">
        <v>92</v>
      </c>
      <c r="C73" t="s">
        <v>762</v>
      </c>
      <c r="D73" s="1">
        <f>VALUE(MID(Tabell1[[#This Row],[Fødselsnummer]],1,2)&amp;"."&amp;MID(Tabell1[[#This Row],[Fødselsnummer]],3,2)&amp;"."&amp;MID(Tabell1[[#This Row],[Fødselsnummer]],5,2))</f>
        <v>37361</v>
      </c>
      <c r="E73" s="2">
        <f ca="1">(TODAY()-Tabell1[[#This Row],[Født]])/365.25</f>
        <v>18.861054072553046</v>
      </c>
      <c r="F73" t="str">
        <f>IF(ISODD(MID(Tabell1[[#This Row],[Fødselsnummer]],10,1)),"Menn","Damer")</f>
        <v>Menn</v>
      </c>
      <c r="G73">
        <v>1804</v>
      </c>
      <c r="H73" t="str">
        <f>INDEX(kommunenr_2[Kommune],MATCH(Tabell1[[#This Row],[Kommunenummer]],kommunenr_2[Kommunenummer],0))</f>
        <v>Bodø</v>
      </c>
      <c r="I73" t="s">
        <v>16</v>
      </c>
      <c r="J73" t="s">
        <v>21</v>
      </c>
      <c r="K73">
        <v>94</v>
      </c>
    </row>
    <row r="74" spans="1:11" x14ac:dyDescent="0.25">
      <c r="A74" t="s">
        <v>17</v>
      </c>
      <c r="B74" t="s">
        <v>18</v>
      </c>
      <c r="C74" t="s">
        <v>242</v>
      </c>
      <c r="D74" s="1">
        <f>VALUE(MID(Tabell1[[#This Row],[Fødselsnummer]],1,2)&amp;"."&amp;MID(Tabell1[[#This Row],[Fødselsnummer]],3,2)&amp;"."&amp;MID(Tabell1[[#This Row],[Fødselsnummer]],5,2))</f>
        <v>23397</v>
      </c>
      <c r="E74" s="2">
        <f ca="1">(TODAY()-Tabell1[[#This Row],[Født]])/365.25</f>
        <v>57.092402464065707</v>
      </c>
      <c r="F74" t="str">
        <f>IF(ISODD(MID(Tabell1[[#This Row],[Fødselsnummer]],10,1)),"Menn","Damer")</f>
        <v>Damer</v>
      </c>
      <c r="G74">
        <v>5001</v>
      </c>
      <c r="H74" t="str">
        <f>INDEX(kommunenr_2[Kommune],MATCH(Tabell1[[#This Row],[Kommunenummer]],kommunenr_2[Kommunenummer],0))</f>
        <v>Trondheim</v>
      </c>
      <c r="I74" t="s">
        <v>20</v>
      </c>
      <c r="J74" t="s">
        <v>21</v>
      </c>
      <c r="K74">
        <v>75</v>
      </c>
    </row>
    <row r="75" spans="1:11" x14ac:dyDescent="0.25">
      <c r="A75" t="s">
        <v>22</v>
      </c>
      <c r="B75" t="s">
        <v>23</v>
      </c>
      <c r="C75" t="s">
        <v>243</v>
      </c>
      <c r="D75" s="1">
        <f>VALUE(MID(Tabell1[[#This Row],[Fødselsnummer]],1,2)&amp;"."&amp;MID(Tabell1[[#This Row],[Fødselsnummer]],3,2)&amp;"."&amp;MID(Tabell1[[#This Row],[Fødselsnummer]],5,2))</f>
        <v>30710</v>
      </c>
      <c r="E75" s="2">
        <f ca="1">(TODAY()-Tabell1[[#This Row],[Født]])/365.25</f>
        <v>37.07049965776865</v>
      </c>
      <c r="F75" t="str">
        <f>IF(ISODD(MID(Tabell1[[#This Row],[Fødselsnummer]],10,1)),"Menn","Damer")</f>
        <v>Damer</v>
      </c>
      <c r="G75">
        <v>1103</v>
      </c>
      <c r="H75" t="str">
        <f>INDEX(kommunenr_2[Kommune],MATCH(Tabell1[[#This Row],[Kommunenummer]],kommunenr_2[Kommunenummer],0))</f>
        <v>Stavanger</v>
      </c>
      <c r="I75" t="s">
        <v>24</v>
      </c>
      <c r="J75" t="s">
        <v>21</v>
      </c>
      <c r="K75">
        <v>96</v>
      </c>
    </row>
    <row r="76" spans="1:11" x14ac:dyDescent="0.25">
      <c r="A76" t="s">
        <v>93</v>
      </c>
      <c r="B76" t="s">
        <v>94</v>
      </c>
      <c r="C76" t="s">
        <v>279</v>
      </c>
      <c r="D76" s="1">
        <f>VALUE(MID(Tabell1[[#This Row],[Fødselsnummer]],1,2)&amp;"."&amp;MID(Tabell1[[#This Row],[Fødselsnummer]],3,2)&amp;"."&amp;MID(Tabell1[[#This Row],[Fødselsnummer]],5,2))</f>
        <v>26765</v>
      </c>
      <c r="E76" s="2">
        <f ca="1">(TODAY()-Tabell1[[#This Row],[Født]])/365.25</f>
        <v>47.871321013004788</v>
      </c>
      <c r="F76" t="str">
        <f>IF(ISODD(MID(Tabell1[[#This Row],[Fødselsnummer]],10,1)),"Menn","Damer")</f>
        <v>Menn</v>
      </c>
      <c r="G76">
        <v>3002</v>
      </c>
      <c r="H76" t="str">
        <f>INDEX(kommunenr_2[Kommune],MATCH(Tabell1[[#This Row],[Kommunenummer]],kommunenr_2[Kommunenummer],0))</f>
        <v>Moss</v>
      </c>
      <c r="I76" t="s">
        <v>60</v>
      </c>
      <c r="J76" t="s">
        <v>12</v>
      </c>
      <c r="K76">
        <v>49</v>
      </c>
    </row>
    <row r="77" spans="1:11" x14ac:dyDescent="0.25">
      <c r="A77" t="s">
        <v>50</v>
      </c>
      <c r="B77" t="s">
        <v>51</v>
      </c>
      <c r="C77" t="s">
        <v>254</v>
      </c>
      <c r="D77" s="1">
        <f>VALUE(MID(Tabell1[[#This Row],[Fødselsnummer]],1,2)&amp;"."&amp;MID(Tabell1[[#This Row],[Fødselsnummer]],3,2)&amp;"."&amp;MID(Tabell1[[#This Row],[Fødselsnummer]],5,2))</f>
        <v>29259</v>
      </c>
      <c r="E77" s="2">
        <f ca="1">(TODAY()-Tabell1[[#This Row],[Født]])/365.25</f>
        <v>41.043121149897331</v>
      </c>
      <c r="F77" t="str">
        <f>IF(ISODD(MID(Tabell1[[#This Row],[Fødselsnummer]],10,1)),"Menn","Damer")</f>
        <v>Menn</v>
      </c>
      <c r="G77">
        <v>5001</v>
      </c>
      <c r="H77" t="str">
        <f>INDEX(kommunenr_2[Kommune],MATCH(Tabell1[[#This Row],[Kommunenummer]],kommunenr_2[Kommunenummer],0))</f>
        <v>Trondheim</v>
      </c>
      <c r="I77" t="s">
        <v>24</v>
      </c>
      <c r="J77" t="s">
        <v>21</v>
      </c>
      <c r="K77">
        <v>80</v>
      </c>
    </row>
    <row r="78" spans="1:11" x14ac:dyDescent="0.25">
      <c r="A78" t="s">
        <v>25</v>
      </c>
      <c r="B78" t="s">
        <v>149</v>
      </c>
      <c r="C78" t="s">
        <v>322</v>
      </c>
      <c r="D78" s="1">
        <f>VALUE(MID(Tabell1[[#This Row],[Fødselsnummer]],1,2)&amp;"."&amp;MID(Tabell1[[#This Row],[Fødselsnummer]],3,2)&amp;"."&amp;MID(Tabell1[[#This Row],[Fødselsnummer]],5,2))</f>
        <v>23213</v>
      </c>
      <c r="E78" s="2">
        <f ca="1">(TODAY()-Tabell1[[#This Row],[Født]])/365.25</f>
        <v>57.596167008898014</v>
      </c>
      <c r="F78" t="str">
        <f>IF(ISODD(MID(Tabell1[[#This Row],[Fødselsnummer]],10,1)),"Menn","Damer")</f>
        <v>Damer</v>
      </c>
      <c r="G78">
        <v>3804</v>
      </c>
      <c r="H78" t="str">
        <f>INDEX(kommunenr_2[Kommune],MATCH(Tabell1[[#This Row],[Kommunenummer]],kommunenr_2[Kommunenummer],0))</f>
        <v>Sandefjord</v>
      </c>
      <c r="I78" t="s">
        <v>11</v>
      </c>
      <c r="J78" t="s">
        <v>12</v>
      </c>
      <c r="K78">
        <v>50</v>
      </c>
    </row>
    <row r="79" spans="1:11" x14ac:dyDescent="0.25">
      <c r="A79" t="s">
        <v>50</v>
      </c>
      <c r="B79" t="s">
        <v>130</v>
      </c>
      <c r="C79" t="s">
        <v>305</v>
      </c>
      <c r="D79" s="1">
        <f>VALUE(MID(Tabell1[[#This Row],[Fødselsnummer]],1,2)&amp;"."&amp;MID(Tabell1[[#This Row],[Fødselsnummer]],3,2)&amp;"."&amp;MID(Tabell1[[#This Row],[Fødselsnummer]],5,2))</f>
        <v>17708</v>
      </c>
      <c r="E79" s="2">
        <f ca="1">(TODAY()-Tabell1[[#This Row],[Født]])/365.25</f>
        <v>72.668035592060235</v>
      </c>
      <c r="F79" t="str">
        <f>IF(ISODD(MID(Tabell1[[#This Row],[Fødselsnummer]],10,1)),"Menn","Damer")</f>
        <v>Menn</v>
      </c>
      <c r="G79">
        <v>4204</v>
      </c>
      <c r="H79" t="str">
        <f>INDEX(kommunenr_2[Kommune],MATCH(Tabell1[[#This Row],[Kommunenummer]],kommunenr_2[Kommunenummer],0))</f>
        <v>Kristiansand</v>
      </c>
      <c r="I79" t="s">
        <v>60</v>
      </c>
      <c r="J79" t="s">
        <v>21</v>
      </c>
      <c r="K79">
        <v>94</v>
      </c>
    </row>
    <row r="80" spans="1:11" x14ac:dyDescent="0.25">
      <c r="A80" t="s">
        <v>25</v>
      </c>
      <c r="B80" t="s">
        <v>26</v>
      </c>
      <c r="C80" t="s">
        <v>244</v>
      </c>
      <c r="D80" s="1">
        <f>VALUE(MID(Tabell1[[#This Row],[Fødselsnummer]],1,2)&amp;"."&amp;MID(Tabell1[[#This Row],[Fødselsnummer]],3,2)&amp;"."&amp;MID(Tabell1[[#This Row],[Fødselsnummer]],5,2))</f>
        <v>35808</v>
      </c>
      <c r="E80" s="2">
        <f ca="1">(TODAY()-Tabell1[[#This Row],[Født]])/365.25</f>
        <v>23.112936344969199</v>
      </c>
      <c r="F80" t="str">
        <f>IF(ISODD(MID(Tabell1[[#This Row],[Fødselsnummer]],10,1)),"Menn","Damer")</f>
        <v>Damer</v>
      </c>
      <c r="G80">
        <v>3024</v>
      </c>
      <c r="H80" t="str">
        <f>INDEX(kommunenr_2[Kommune],MATCH(Tabell1[[#This Row],[Kommunenummer]],kommunenr_2[Kommunenummer],0))</f>
        <v>Bærum</v>
      </c>
      <c r="I80" t="s">
        <v>20</v>
      </c>
      <c r="J80" t="s">
        <v>12</v>
      </c>
      <c r="K80">
        <v>81</v>
      </c>
    </row>
    <row r="81" spans="1:11" x14ac:dyDescent="0.25">
      <c r="A81" t="s">
        <v>95</v>
      </c>
      <c r="B81" t="s">
        <v>96</v>
      </c>
      <c r="C81" t="s">
        <v>280</v>
      </c>
      <c r="D81" s="1">
        <f>VALUE(MID(Tabell1[[#This Row],[Fødselsnummer]],1,2)&amp;"."&amp;MID(Tabell1[[#This Row],[Fødselsnummer]],3,2)&amp;"."&amp;MID(Tabell1[[#This Row],[Fødselsnummer]],5,2))</f>
        <v>32252</v>
      </c>
      <c r="E81" s="2">
        <f ca="1">(TODAY()-Tabell1[[#This Row],[Født]])/365.25</f>
        <v>32.84873374401095</v>
      </c>
      <c r="F81" t="str">
        <f>IF(ISODD(MID(Tabell1[[#This Row],[Fødselsnummer]],10,1)),"Menn","Damer")</f>
        <v>Menn</v>
      </c>
      <c r="G81">
        <v>3805</v>
      </c>
      <c r="H81" t="str">
        <f>INDEX(kommunenr_2[Kommune],MATCH(Tabell1[[#This Row],[Kommunenummer]],kommunenr_2[Kommunenummer],0))</f>
        <v>Larvik</v>
      </c>
      <c r="I81" t="s">
        <v>60</v>
      </c>
      <c r="J81" t="s">
        <v>12</v>
      </c>
      <c r="K81">
        <v>74</v>
      </c>
    </row>
    <row r="82" spans="1:11" x14ac:dyDescent="0.25">
      <c r="A82" t="s">
        <v>8</v>
      </c>
      <c r="B82" t="s">
        <v>168</v>
      </c>
      <c r="C82" t="s">
        <v>335</v>
      </c>
      <c r="D82" s="1">
        <f>VALUE(MID(Tabell1[[#This Row],[Fødselsnummer]],1,2)&amp;"."&amp;MID(Tabell1[[#This Row],[Fødselsnummer]],3,2)&amp;"."&amp;MID(Tabell1[[#This Row],[Fødselsnummer]],5,2))</f>
        <v>25073</v>
      </c>
      <c r="E82" s="2">
        <f ca="1">(TODAY()-Tabell1[[#This Row],[Født]])/365.25</f>
        <v>52.503764544832308</v>
      </c>
      <c r="F82" t="str">
        <f>IF(ISODD(MID(Tabell1[[#This Row],[Fødselsnummer]],10,1)),"Menn","Damer")</f>
        <v>Menn</v>
      </c>
      <c r="G82">
        <v>301</v>
      </c>
      <c r="H82" t="str">
        <f>INDEX(kommunenr_2[Kommune],MATCH(Tabell1[[#This Row],[Kommunenummer]],kommunenr_2[Kommunenummer],0))</f>
        <v>Oslo kommune</v>
      </c>
      <c r="I82" t="s">
        <v>60</v>
      </c>
      <c r="J82" t="s">
        <v>12</v>
      </c>
      <c r="K82">
        <v>59</v>
      </c>
    </row>
    <row r="83" spans="1:11" x14ac:dyDescent="0.25">
      <c r="A83" t="s">
        <v>73</v>
      </c>
      <c r="B83" t="s">
        <v>97</v>
      </c>
      <c r="C83" t="s">
        <v>281</v>
      </c>
      <c r="D83" s="1">
        <f>VALUE(MID(Tabell1[[#This Row],[Fødselsnummer]],1,2)&amp;"."&amp;MID(Tabell1[[#This Row],[Fødselsnummer]],3,2)&amp;"."&amp;MID(Tabell1[[#This Row],[Fødselsnummer]],5,2))</f>
        <v>24209</v>
      </c>
      <c r="E83" s="2">
        <f ca="1">(TODAY()-Tabell1[[#This Row],[Født]])/365.25</f>
        <v>54.869267624914443</v>
      </c>
      <c r="F83" t="str">
        <f>IF(ISODD(MID(Tabell1[[#This Row],[Fødselsnummer]],10,1)),"Menn","Damer")</f>
        <v>Menn</v>
      </c>
      <c r="G83">
        <v>4203</v>
      </c>
      <c r="H83" t="str">
        <f>INDEX(kommunenr_2[Kommune],MATCH(Tabell1[[#This Row],[Kommunenummer]],kommunenr_2[Kommunenummer],0))</f>
        <v>Arendal</v>
      </c>
      <c r="I83" t="s">
        <v>24</v>
      </c>
      <c r="J83" t="s">
        <v>12</v>
      </c>
      <c r="K83">
        <v>84</v>
      </c>
    </row>
    <row r="84" spans="1:11" x14ac:dyDescent="0.25">
      <c r="A84" t="s">
        <v>131</v>
      </c>
      <c r="B84" t="s">
        <v>132</v>
      </c>
      <c r="C84" t="s">
        <v>306</v>
      </c>
      <c r="D84" s="1">
        <f>VALUE(MID(Tabell1[[#This Row],[Fødselsnummer]],1,2)&amp;"."&amp;MID(Tabell1[[#This Row],[Fødselsnummer]],3,2)&amp;"."&amp;MID(Tabell1[[#This Row],[Fødselsnummer]],5,2))</f>
        <v>22089</v>
      </c>
      <c r="E84" s="2">
        <f ca="1">(TODAY()-Tabell1[[#This Row],[Født]])/365.25</f>
        <v>60.673511293634498</v>
      </c>
      <c r="F84" t="str">
        <f>IF(ISODD(MID(Tabell1[[#This Row],[Fødselsnummer]],10,1)),"Menn","Damer")</f>
        <v>Menn</v>
      </c>
      <c r="G84">
        <v>3005</v>
      </c>
      <c r="H84" t="str">
        <f>INDEX(kommunenr_2[Kommune],MATCH(Tabell1[[#This Row],[Kommunenummer]],kommunenr_2[Kommunenummer],0))</f>
        <v>Drammen</v>
      </c>
      <c r="I84" t="s">
        <v>49</v>
      </c>
      <c r="J84" t="s">
        <v>21</v>
      </c>
      <c r="K84">
        <v>86</v>
      </c>
    </row>
    <row r="85" spans="1:11" x14ac:dyDescent="0.25">
      <c r="A85" t="s">
        <v>150</v>
      </c>
      <c r="B85" t="s">
        <v>182</v>
      </c>
      <c r="C85" t="s">
        <v>346</v>
      </c>
      <c r="D85" s="1">
        <f>VALUE(MID(Tabell1[[#This Row],[Fødselsnummer]],1,2)&amp;"."&amp;MID(Tabell1[[#This Row],[Fødselsnummer]],3,2)&amp;"."&amp;MID(Tabell1[[#This Row],[Fødselsnummer]],5,2))</f>
        <v>21066</v>
      </c>
      <c r="E85" s="2">
        <f ca="1">(TODAY()-Tabell1[[#This Row],[Født]])/365.25</f>
        <v>63.474332648870636</v>
      </c>
      <c r="F85" t="str">
        <f>IF(ISODD(MID(Tabell1[[#This Row],[Fødselsnummer]],10,1)),"Menn","Damer")</f>
        <v>Menn</v>
      </c>
      <c r="G85">
        <v>5401</v>
      </c>
      <c r="H85" t="str">
        <f>INDEX(kommunenr_2[Kommune],MATCH(Tabell1[[#This Row],[Kommunenummer]],kommunenr_2[Kommunenummer],0))</f>
        <v>Tromsø</v>
      </c>
      <c r="I85" t="s">
        <v>11</v>
      </c>
      <c r="J85" t="s">
        <v>12</v>
      </c>
      <c r="K85">
        <v>74</v>
      </c>
    </row>
    <row r="86" spans="1:11" x14ac:dyDescent="0.25">
      <c r="A86" t="s">
        <v>27</v>
      </c>
      <c r="B86" t="s">
        <v>28</v>
      </c>
      <c r="C86" t="s">
        <v>245</v>
      </c>
      <c r="D86" s="1">
        <f>VALUE(MID(Tabell1[[#This Row],[Fødselsnummer]],1,2)&amp;"."&amp;MID(Tabell1[[#This Row],[Fødselsnummer]],3,2)&amp;"."&amp;MID(Tabell1[[#This Row],[Fødselsnummer]],5,2))</f>
        <v>18294</v>
      </c>
      <c r="E86" s="2">
        <f ca="1">(TODAY()-Tabell1[[#This Row],[Født]])/365.25</f>
        <v>71.063655030800817</v>
      </c>
      <c r="F86" t="str">
        <f>IF(ISODD(MID(Tabell1[[#This Row],[Fødselsnummer]],10,1)),"Menn","Damer")</f>
        <v>Menn</v>
      </c>
      <c r="G86">
        <v>4204</v>
      </c>
      <c r="H86" t="str">
        <f>INDEX(kommunenr_2[Kommune],MATCH(Tabell1[[#This Row],[Kommunenummer]],kommunenr_2[Kommunenummer],0))</f>
        <v>Kristiansand</v>
      </c>
      <c r="I86" t="s">
        <v>20</v>
      </c>
      <c r="J86" t="s">
        <v>12</v>
      </c>
      <c r="K86">
        <v>96</v>
      </c>
    </row>
    <row r="87" spans="1:11" x14ac:dyDescent="0.25">
      <c r="A87" t="s">
        <v>199</v>
      </c>
      <c r="B87" t="s">
        <v>217</v>
      </c>
      <c r="C87" t="s">
        <v>380</v>
      </c>
      <c r="D87" s="1">
        <f>VALUE(MID(Tabell1[[#This Row],[Fødselsnummer]],1,2)&amp;"."&amp;MID(Tabell1[[#This Row],[Fødselsnummer]],3,2)&amp;"."&amp;MID(Tabell1[[#This Row],[Fødselsnummer]],5,2))</f>
        <v>24060</v>
      </c>
      <c r="E87" s="2">
        <f ca="1">(TODAY()-Tabell1[[#This Row],[Født]])/365.25</f>
        <v>55.277207392197127</v>
      </c>
      <c r="F87" t="str">
        <f>IF(ISODD(MID(Tabell1[[#This Row],[Fødselsnummer]],10,1)),"Menn","Damer")</f>
        <v>Damer</v>
      </c>
      <c r="G87">
        <v>3033</v>
      </c>
      <c r="H87" t="str">
        <f>INDEX(kommunenr_2[Kommune],MATCH(Tabell1[[#This Row],[Kommunenummer]],kommunenr_2[Kommunenummer],0))</f>
        <v>Ullensaker</v>
      </c>
      <c r="I87" t="s">
        <v>102</v>
      </c>
      <c r="J87" t="s">
        <v>21</v>
      </c>
      <c r="K87">
        <v>51</v>
      </c>
    </row>
    <row r="88" spans="1:11" x14ac:dyDescent="0.25">
      <c r="A88" t="s">
        <v>150</v>
      </c>
      <c r="B88" t="s">
        <v>151</v>
      </c>
      <c r="C88" t="s">
        <v>323</v>
      </c>
      <c r="D88" s="1">
        <f>VALUE(MID(Tabell1[[#This Row],[Fødselsnummer]],1,2)&amp;"."&amp;MID(Tabell1[[#This Row],[Fødselsnummer]],3,2)&amp;"."&amp;MID(Tabell1[[#This Row],[Fødselsnummer]],5,2))</f>
        <v>32348</v>
      </c>
      <c r="E88" s="2">
        <f ca="1">(TODAY()-Tabell1[[#This Row],[Født]])/365.25</f>
        <v>32.585900068446271</v>
      </c>
      <c r="F88" t="str">
        <f>IF(ISODD(MID(Tabell1[[#This Row],[Fødselsnummer]],10,1)),"Menn","Damer")</f>
        <v>Menn</v>
      </c>
      <c r="G88">
        <v>3020</v>
      </c>
      <c r="H88" t="str">
        <f>INDEX(kommunenr_2[Kommune],MATCH(Tabell1[[#This Row],[Kommunenummer]],kommunenr_2[Kommunenummer],0))</f>
        <v>Nordre Follo</v>
      </c>
      <c r="I88" t="s">
        <v>102</v>
      </c>
      <c r="J88" t="s">
        <v>21</v>
      </c>
      <c r="K88">
        <v>65</v>
      </c>
    </row>
    <row r="89" spans="1:11" x14ac:dyDescent="0.25">
      <c r="A89" t="s">
        <v>46</v>
      </c>
      <c r="B89" t="s">
        <v>152</v>
      </c>
      <c r="C89" t="s">
        <v>324</v>
      </c>
      <c r="D89" s="1">
        <f>VALUE(MID(Tabell1[[#This Row],[Fødselsnummer]],1,2)&amp;"."&amp;MID(Tabell1[[#This Row],[Fødselsnummer]],3,2)&amp;"."&amp;MID(Tabell1[[#This Row],[Fødselsnummer]],5,2))</f>
        <v>17740</v>
      </c>
      <c r="E89" s="2">
        <f ca="1">(TODAY()-Tabell1[[#This Row],[Født]])/365.25</f>
        <v>72.580424366872009</v>
      </c>
      <c r="F89" t="str">
        <f>IF(ISODD(MID(Tabell1[[#This Row],[Fødselsnummer]],10,1)),"Menn","Damer")</f>
        <v>Damer</v>
      </c>
      <c r="G89">
        <v>3003</v>
      </c>
      <c r="H89" t="str">
        <f>INDEX(kommunenr_2[Kommune],MATCH(Tabell1[[#This Row],[Kommunenummer]],kommunenr_2[Kommunenummer],0))</f>
        <v>Sarpsborg</v>
      </c>
      <c r="I89" t="s">
        <v>60</v>
      </c>
      <c r="J89" t="s">
        <v>12</v>
      </c>
      <c r="K89">
        <v>91</v>
      </c>
    </row>
    <row r="90" spans="1:11" x14ac:dyDescent="0.25">
      <c r="A90" t="s">
        <v>29</v>
      </c>
      <c r="B90" t="s">
        <v>30</v>
      </c>
      <c r="C90" t="s">
        <v>246</v>
      </c>
      <c r="D90" s="1">
        <f>VALUE(MID(Tabell1[[#This Row],[Fødselsnummer]],1,2)&amp;"."&amp;MID(Tabell1[[#This Row],[Fødselsnummer]],3,2)&amp;"."&amp;MID(Tabell1[[#This Row],[Fødselsnummer]],5,2))</f>
        <v>22662</v>
      </c>
      <c r="E90" s="2">
        <f ca="1">(TODAY()-Tabell1[[#This Row],[Født]])/365.25</f>
        <v>59.104722792607802</v>
      </c>
      <c r="F90" t="str">
        <f>IF(ISODD(MID(Tabell1[[#This Row],[Fødselsnummer]],10,1)),"Menn","Damer")</f>
        <v>Damer</v>
      </c>
      <c r="G90">
        <v>3005</v>
      </c>
      <c r="H90" t="str">
        <f>INDEX(kommunenr_2[Kommune],MATCH(Tabell1[[#This Row],[Kommunenummer]],kommunenr_2[Kommunenummer],0))</f>
        <v>Drammen</v>
      </c>
      <c r="I90" t="s">
        <v>24</v>
      </c>
      <c r="J90" t="s">
        <v>12</v>
      </c>
      <c r="K90">
        <v>93</v>
      </c>
    </row>
    <row r="91" spans="1:11" x14ac:dyDescent="0.25">
      <c r="A91" t="s">
        <v>169</v>
      </c>
      <c r="B91" t="s">
        <v>218</v>
      </c>
      <c r="C91" t="s">
        <v>381</v>
      </c>
      <c r="D91" s="1">
        <f>VALUE(MID(Tabell1[[#This Row],[Fødselsnummer]],1,2)&amp;"."&amp;MID(Tabell1[[#This Row],[Fødselsnummer]],3,2)&amp;"."&amp;MID(Tabell1[[#This Row],[Fødselsnummer]],5,2))</f>
        <v>28797</v>
      </c>
      <c r="E91" s="2">
        <f ca="1">(TODAY()-Tabell1[[#This Row],[Født]])/365.25</f>
        <v>42.308008213552363</v>
      </c>
      <c r="F91" t="str">
        <f>IF(ISODD(MID(Tabell1[[#This Row],[Fødselsnummer]],10,1)),"Menn","Damer")</f>
        <v>Menn</v>
      </c>
      <c r="G91">
        <v>4626</v>
      </c>
      <c r="H91" t="str">
        <f>INDEX(kommunenr_2[Kommune],MATCH(Tabell1[[#This Row],[Kommunenummer]],kommunenr_2[Kommunenummer],0))</f>
        <v>Øygarden</v>
      </c>
      <c r="I91" t="s">
        <v>49</v>
      </c>
      <c r="J91" t="s">
        <v>21</v>
      </c>
      <c r="K91">
        <v>94</v>
      </c>
    </row>
    <row r="92" spans="1:11" x14ac:dyDescent="0.25">
      <c r="A92" t="s">
        <v>31</v>
      </c>
      <c r="B92" t="s">
        <v>32</v>
      </c>
      <c r="C92" t="s">
        <v>247</v>
      </c>
      <c r="D92" s="1">
        <f>VALUE(MID(Tabell1[[#This Row],[Fødselsnummer]],1,2)&amp;"."&amp;MID(Tabell1[[#This Row],[Fødselsnummer]],3,2)&amp;"."&amp;MID(Tabell1[[#This Row],[Fødselsnummer]],5,2))</f>
        <v>23024</v>
      </c>
      <c r="E92" s="2">
        <f ca="1">(TODAY()-Tabell1[[#This Row],[Født]])/365.25</f>
        <v>58.113620807665981</v>
      </c>
      <c r="F92" t="str">
        <f>IF(ISODD(MID(Tabell1[[#This Row],[Fødselsnummer]],10,1)),"Menn","Damer")</f>
        <v>Damer</v>
      </c>
      <c r="G92">
        <v>3025</v>
      </c>
      <c r="H92" t="str">
        <f>INDEX(kommunenr_2[Kommune],MATCH(Tabell1[[#This Row],[Kommunenummer]],kommunenr_2[Kommunenummer],0))</f>
        <v>Asker</v>
      </c>
      <c r="I92" t="s">
        <v>33</v>
      </c>
      <c r="J92" t="s">
        <v>21</v>
      </c>
      <c r="K92">
        <v>86</v>
      </c>
    </row>
    <row r="93" spans="1:11" x14ac:dyDescent="0.25">
      <c r="A93" t="s">
        <v>88</v>
      </c>
      <c r="B93" t="s">
        <v>201</v>
      </c>
      <c r="C93" t="s">
        <v>363</v>
      </c>
      <c r="D93" s="1">
        <f>VALUE(MID(Tabell1[[#This Row],[Fødselsnummer]],1,2)&amp;"."&amp;MID(Tabell1[[#This Row],[Fødselsnummer]],3,2)&amp;"."&amp;MID(Tabell1[[#This Row],[Fødselsnummer]],5,2))</f>
        <v>27681</v>
      </c>
      <c r="E93" s="2">
        <f ca="1">(TODAY()-Tabell1[[#This Row],[Født]])/365.25</f>
        <v>45.363449691991789</v>
      </c>
      <c r="F93" t="str">
        <f>IF(ISODD(MID(Tabell1[[#This Row],[Fødselsnummer]],10,1)),"Menn","Damer")</f>
        <v>Damer</v>
      </c>
      <c r="G93">
        <v>3004</v>
      </c>
      <c r="H93" t="str">
        <f>INDEX(kommunenr_2[Kommune],MATCH(Tabell1[[#This Row],[Kommunenummer]],kommunenr_2[Kommunenummer],0))</f>
        <v>Fredrikstad</v>
      </c>
      <c r="I93" t="s">
        <v>16</v>
      </c>
      <c r="J93" t="s">
        <v>12</v>
      </c>
      <c r="K93">
        <v>80</v>
      </c>
    </row>
    <row r="94" spans="1:11" x14ac:dyDescent="0.25">
      <c r="A94" t="s">
        <v>106</v>
      </c>
      <c r="B94" t="s">
        <v>235</v>
      </c>
      <c r="C94" t="s">
        <v>398</v>
      </c>
      <c r="D94" s="1">
        <f>VALUE(MID(Tabell1[[#This Row],[Fødselsnummer]],1,2)&amp;"."&amp;MID(Tabell1[[#This Row],[Fødselsnummer]],3,2)&amp;"."&amp;MID(Tabell1[[#This Row],[Fødselsnummer]],5,2))</f>
        <v>35034</v>
      </c>
      <c r="E94" s="2">
        <f ca="1">(TODAY()-Tabell1[[#This Row],[Født]])/365.25</f>
        <v>25.232032854209447</v>
      </c>
      <c r="F94" t="str">
        <f>IF(ISODD(MID(Tabell1[[#This Row],[Fødselsnummer]],10,1)),"Menn","Damer")</f>
        <v>Damer</v>
      </c>
      <c r="G94">
        <v>1103</v>
      </c>
      <c r="H94" t="str">
        <f>INDEX(kommunenr_2[Kommune],MATCH(Tabell1[[#This Row],[Kommunenummer]],kommunenr_2[Kommunenummer],0))</f>
        <v>Stavanger</v>
      </c>
      <c r="I94" t="s">
        <v>11</v>
      </c>
      <c r="J94" t="s">
        <v>21</v>
      </c>
      <c r="K94">
        <v>49</v>
      </c>
    </row>
    <row r="95" spans="1:11" x14ac:dyDescent="0.25">
      <c r="A95" t="s">
        <v>202</v>
      </c>
      <c r="B95" t="s">
        <v>203</v>
      </c>
      <c r="C95" t="s">
        <v>364</v>
      </c>
      <c r="D95" s="1">
        <f>VALUE(MID(Tabell1[[#This Row],[Fødselsnummer]],1,2)&amp;"."&amp;MID(Tabell1[[#This Row],[Fødselsnummer]],3,2)&amp;"."&amp;MID(Tabell1[[#This Row],[Fødselsnummer]],5,2))</f>
        <v>28791</v>
      </c>
      <c r="E95" s="2">
        <f ca="1">(TODAY()-Tabell1[[#This Row],[Født]])/365.25</f>
        <v>42.324435318275157</v>
      </c>
      <c r="F95" t="str">
        <f>IF(ISODD(MID(Tabell1[[#This Row],[Fødselsnummer]],10,1)),"Menn","Damer")</f>
        <v>Menn</v>
      </c>
      <c r="G95">
        <v>1108</v>
      </c>
      <c r="H95" t="str">
        <f>INDEX(kommunenr_2[Kommune],MATCH(Tabell1[[#This Row],[Kommunenummer]],kommunenr_2[Kommunenummer],0))</f>
        <v>Sandnes</v>
      </c>
      <c r="I95" t="s">
        <v>45</v>
      </c>
      <c r="J95" t="s">
        <v>12</v>
      </c>
      <c r="K95">
        <v>93</v>
      </c>
    </row>
    <row r="96" spans="1:11" x14ac:dyDescent="0.25">
      <c r="A96" t="s">
        <v>66</v>
      </c>
      <c r="B96" t="s">
        <v>67</v>
      </c>
      <c r="C96" t="s">
        <v>264</v>
      </c>
      <c r="D96" s="1">
        <f>VALUE(MID(Tabell1[[#This Row],[Fødselsnummer]],1,2)&amp;"."&amp;MID(Tabell1[[#This Row],[Fødselsnummer]],3,2)&amp;"."&amp;MID(Tabell1[[#This Row],[Fødselsnummer]],5,2))</f>
        <v>35154</v>
      </c>
      <c r="E96" s="2">
        <f ca="1">(TODAY()-Tabell1[[#This Row],[Født]])/365.25</f>
        <v>24.903490759753595</v>
      </c>
      <c r="F96" t="str">
        <f>IF(ISODD(MID(Tabell1[[#This Row],[Fødselsnummer]],10,1)),"Menn","Damer")</f>
        <v>Menn</v>
      </c>
      <c r="G96">
        <v>3024</v>
      </c>
      <c r="H96" t="str">
        <f>INDEX(kommunenr_2[Kommune],MATCH(Tabell1[[#This Row],[Kommunenummer]],kommunenr_2[Kommunenummer],0))</f>
        <v>Bærum</v>
      </c>
      <c r="I96" t="s">
        <v>60</v>
      </c>
      <c r="J96" t="s">
        <v>21</v>
      </c>
      <c r="K96">
        <v>61</v>
      </c>
    </row>
    <row r="97" spans="1:11" x14ac:dyDescent="0.25">
      <c r="A97" t="s">
        <v>22</v>
      </c>
      <c r="B97" t="s">
        <v>183</v>
      </c>
      <c r="C97" t="s">
        <v>347</v>
      </c>
      <c r="D97" s="1">
        <f>VALUE(MID(Tabell1[[#This Row],[Fødselsnummer]],1,2)&amp;"."&amp;MID(Tabell1[[#This Row],[Fødselsnummer]],3,2)&amp;"."&amp;MID(Tabell1[[#This Row],[Fødselsnummer]],5,2))</f>
        <v>26927</v>
      </c>
      <c r="E97" s="2">
        <f ca="1">(TODAY()-Tabell1[[#This Row],[Født]])/365.25</f>
        <v>47.427789185489388</v>
      </c>
      <c r="F97" t="str">
        <f>IF(ISODD(MID(Tabell1[[#This Row],[Fødselsnummer]],10,1)),"Menn","Damer")</f>
        <v>Damer</v>
      </c>
      <c r="G97">
        <v>301</v>
      </c>
      <c r="H97" t="str">
        <f>INDEX(kommunenr_2[Kommune],MATCH(Tabell1[[#This Row],[Kommunenummer]],kommunenr_2[Kommunenummer],0))</f>
        <v>Oslo kommune</v>
      </c>
      <c r="I97" t="s">
        <v>16</v>
      </c>
      <c r="J97" t="s">
        <v>21</v>
      </c>
      <c r="K97">
        <v>74</v>
      </c>
    </row>
    <row r="98" spans="1:11" x14ac:dyDescent="0.25">
      <c r="A98" t="s">
        <v>61</v>
      </c>
      <c r="B98" t="s">
        <v>219</v>
      </c>
      <c r="C98" t="s">
        <v>382</v>
      </c>
      <c r="D98" s="1">
        <f>VALUE(MID(Tabell1[[#This Row],[Fødselsnummer]],1,2)&amp;"."&amp;MID(Tabell1[[#This Row],[Fødselsnummer]],3,2)&amp;"."&amp;MID(Tabell1[[#This Row],[Fødselsnummer]],5,2))</f>
        <v>19687</v>
      </c>
      <c r="E98" s="2">
        <f ca="1">(TODAY()-Tabell1[[#This Row],[Født]])/365.25</f>
        <v>67.249828884325808</v>
      </c>
      <c r="F98" t="str">
        <f>IF(ISODD(MID(Tabell1[[#This Row],[Fødselsnummer]],10,1)),"Menn","Damer")</f>
        <v>Menn</v>
      </c>
      <c r="G98">
        <v>1106</v>
      </c>
      <c r="H98" t="str">
        <f>INDEX(kommunenr_2[Kommune],MATCH(Tabell1[[#This Row],[Kommunenummer]],kommunenr_2[Kommunenummer],0))</f>
        <v>Haugesund</v>
      </c>
      <c r="I98" t="s">
        <v>102</v>
      </c>
      <c r="J98" t="s">
        <v>21</v>
      </c>
      <c r="K98">
        <v>72</v>
      </c>
    </row>
    <row r="99" spans="1:11" x14ac:dyDescent="0.25">
      <c r="A99" t="s">
        <v>34</v>
      </c>
      <c r="B99" t="s">
        <v>35</v>
      </c>
      <c r="C99" t="s">
        <v>248</v>
      </c>
      <c r="D99" s="1">
        <f>VALUE(MID(Tabell1[[#This Row],[Fødselsnummer]],1,2)&amp;"."&amp;MID(Tabell1[[#This Row],[Fødselsnummer]],3,2)&amp;"."&amp;MID(Tabell1[[#This Row],[Fødselsnummer]],5,2))</f>
        <v>28492</v>
      </c>
      <c r="E99" s="2">
        <f ca="1">(TODAY()-Tabell1[[#This Row],[Født]])/365.25</f>
        <v>43.143052703627653</v>
      </c>
      <c r="F99" t="str">
        <f>IF(ISODD(MID(Tabell1[[#This Row],[Fødselsnummer]],10,1)),"Menn","Damer")</f>
        <v>Damer</v>
      </c>
      <c r="G99">
        <v>3030</v>
      </c>
      <c r="H99" t="str">
        <f>INDEX(kommunenr_2[Kommune],MATCH(Tabell1[[#This Row],[Kommunenummer]],kommunenr_2[Kommunenummer],0))</f>
        <v>Lillestrøm</v>
      </c>
      <c r="I99" t="s">
        <v>11</v>
      </c>
      <c r="J99" t="s">
        <v>12</v>
      </c>
      <c r="K99">
        <v>68</v>
      </c>
    </row>
    <row r="100" spans="1:11" x14ac:dyDescent="0.25">
      <c r="A100" t="s">
        <v>70</v>
      </c>
      <c r="B100" t="s">
        <v>35</v>
      </c>
      <c r="C100" t="s">
        <v>336</v>
      </c>
      <c r="D100" s="1">
        <f>VALUE(MID(Tabell1[[#This Row],[Fødselsnummer]],1,2)&amp;"."&amp;MID(Tabell1[[#This Row],[Fødselsnummer]],3,2)&amp;"."&amp;MID(Tabell1[[#This Row],[Fødselsnummer]],5,2))</f>
        <v>23963</v>
      </c>
      <c r="E100" s="2">
        <f ca="1">(TODAY()-Tabell1[[#This Row],[Født]])/365.25</f>
        <v>55.54277891854894</v>
      </c>
      <c r="F100" t="str">
        <f>IF(ISODD(MID(Tabell1[[#This Row],[Fødselsnummer]],10,1)),"Menn","Damer")</f>
        <v>Menn</v>
      </c>
      <c r="G100">
        <v>4601</v>
      </c>
      <c r="H100" t="str">
        <f>INDEX(kommunenr_2[Kommune],MATCH(Tabell1[[#This Row],[Kommunenummer]],kommunenr_2[Kommunenummer],0))</f>
        <v>Bergen</v>
      </c>
      <c r="I100" t="s">
        <v>24</v>
      </c>
      <c r="J100" t="s">
        <v>12</v>
      </c>
      <c r="K100">
        <v>48</v>
      </c>
    </row>
    <row r="101" spans="1:11" x14ac:dyDescent="0.25">
      <c r="A101" t="s">
        <v>68</v>
      </c>
      <c r="B101" t="s">
        <v>69</v>
      </c>
      <c r="C101" t="s">
        <v>265</v>
      </c>
      <c r="D101" s="1">
        <f>VALUE(MID(Tabell1[[#This Row],[Fødselsnummer]],1,2)&amp;"."&amp;MID(Tabell1[[#This Row],[Fødselsnummer]],3,2)&amp;"."&amp;MID(Tabell1[[#This Row],[Fødselsnummer]],5,2))</f>
        <v>18341</v>
      </c>
      <c r="E101" s="2">
        <f ca="1">(TODAY()-Tabell1[[#This Row],[Født]])/365.25</f>
        <v>70.934976043805619</v>
      </c>
      <c r="F101" t="str">
        <f>IF(ISODD(MID(Tabell1[[#This Row],[Fødselsnummer]],10,1)),"Menn","Damer")</f>
        <v>Menn</v>
      </c>
      <c r="G101">
        <v>4204</v>
      </c>
      <c r="H101" t="str">
        <f>INDEX(kommunenr_2[Kommune],MATCH(Tabell1[[#This Row],[Kommunenummer]],kommunenr_2[Kommunenummer],0))</f>
        <v>Kristiansand</v>
      </c>
      <c r="I101" t="s">
        <v>24</v>
      </c>
      <c r="J101" t="s">
        <v>21</v>
      </c>
      <c r="K101">
        <v>96</v>
      </c>
    </row>
    <row r="102" spans="1:11" x14ac:dyDescent="0.25">
      <c r="A102" t="s">
        <v>70</v>
      </c>
      <c r="B102" t="s">
        <v>71</v>
      </c>
      <c r="C102" t="s">
        <v>266</v>
      </c>
      <c r="D102" s="1">
        <f>VALUE(MID(Tabell1[[#This Row],[Fødselsnummer]],1,2)&amp;"."&amp;MID(Tabell1[[#This Row],[Fødselsnummer]],3,2)&amp;"."&amp;MID(Tabell1[[#This Row],[Fødselsnummer]],5,2))</f>
        <v>24187</v>
      </c>
      <c r="E102" s="2">
        <f ca="1">(TODAY()-Tabell1[[#This Row],[Født]])/365.25</f>
        <v>54.92950034223135</v>
      </c>
      <c r="F102" t="str">
        <f>IF(ISODD(MID(Tabell1[[#This Row],[Fødselsnummer]],10,1)),"Menn","Damer")</f>
        <v>Menn</v>
      </c>
      <c r="G102">
        <v>3005</v>
      </c>
      <c r="H102" t="str">
        <f>INDEX(kommunenr_2[Kommune],MATCH(Tabell1[[#This Row],[Kommunenummer]],kommunenr_2[Kommunenummer],0))</f>
        <v>Drammen</v>
      </c>
      <c r="I102" t="s">
        <v>60</v>
      </c>
      <c r="J102" t="s">
        <v>12</v>
      </c>
      <c r="K102">
        <v>63</v>
      </c>
    </row>
    <row r="103" spans="1:11" x14ac:dyDescent="0.25">
      <c r="A103" t="s">
        <v>17</v>
      </c>
      <c r="B103" t="s">
        <v>133</v>
      </c>
      <c r="C103" t="s">
        <v>307</v>
      </c>
      <c r="D103" s="1">
        <f>VALUE(MID(Tabell1[[#This Row],[Fødselsnummer]],1,2)&amp;"."&amp;MID(Tabell1[[#This Row],[Fødselsnummer]],3,2)&amp;"."&amp;MID(Tabell1[[#This Row],[Fødselsnummer]],5,2))</f>
        <v>24264</v>
      </c>
      <c r="E103" s="2">
        <f ca="1">(TODAY()-Tabell1[[#This Row],[Født]])/365.25</f>
        <v>54.718685831622174</v>
      </c>
      <c r="F103" t="str">
        <f>IF(ISODD(MID(Tabell1[[#This Row],[Fødselsnummer]],10,1)),"Menn","Damer")</f>
        <v>Menn</v>
      </c>
      <c r="G103">
        <v>3025</v>
      </c>
      <c r="H103" t="str">
        <f>INDEX(kommunenr_2[Kommune],MATCH(Tabell1[[#This Row],[Kommunenummer]],kommunenr_2[Kommunenummer],0))</f>
        <v>Asker</v>
      </c>
      <c r="I103" t="s">
        <v>24</v>
      </c>
      <c r="J103" t="s">
        <v>21</v>
      </c>
      <c r="K103">
        <v>35</v>
      </c>
    </row>
    <row r="104" spans="1:11" x14ac:dyDescent="0.25">
      <c r="A104" t="s">
        <v>202</v>
      </c>
      <c r="B104" t="s">
        <v>204</v>
      </c>
      <c r="C104" t="s">
        <v>365</v>
      </c>
      <c r="D104" s="1">
        <f>VALUE(MID(Tabell1[[#This Row],[Fødselsnummer]],1,2)&amp;"."&amp;MID(Tabell1[[#This Row],[Fødselsnummer]],3,2)&amp;"."&amp;MID(Tabell1[[#This Row],[Fødselsnummer]],5,2))</f>
        <v>32068</v>
      </c>
      <c r="E104" s="2">
        <f ca="1">(TODAY()-Tabell1[[#This Row],[Født]])/365.25</f>
        <v>33.352498288843258</v>
      </c>
      <c r="F104" t="str">
        <f>IF(ISODD(MID(Tabell1[[#This Row],[Fødselsnummer]],10,1)),"Menn","Damer")</f>
        <v>Menn</v>
      </c>
      <c r="G104">
        <v>5401</v>
      </c>
      <c r="H104" t="str">
        <f>INDEX(kommunenr_2[Kommune],MATCH(Tabell1[[#This Row],[Kommunenummer]],kommunenr_2[Kommunenummer],0))</f>
        <v>Tromsø</v>
      </c>
      <c r="I104" t="s">
        <v>33</v>
      </c>
      <c r="J104" t="s">
        <v>21</v>
      </c>
      <c r="K104">
        <v>74</v>
      </c>
    </row>
    <row r="105" spans="1:11" x14ac:dyDescent="0.25">
      <c r="A105" t="s">
        <v>115</v>
      </c>
      <c r="B105" t="s">
        <v>134</v>
      </c>
      <c r="C105" t="s">
        <v>308</v>
      </c>
      <c r="D105" s="1">
        <f>VALUE(MID(Tabell1[[#This Row],[Fødselsnummer]],1,2)&amp;"."&amp;MID(Tabell1[[#This Row],[Fødselsnummer]],3,2)&amp;"."&amp;MID(Tabell1[[#This Row],[Fødselsnummer]],5,2))</f>
        <v>26816</v>
      </c>
      <c r="E105" s="2">
        <f ca="1">(TODAY()-Tabell1[[#This Row],[Født]])/365.25</f>
        <v>47.731690622861052</v>
      </c>
      <c r="F105" t="str">
        <f>IF(ISODD(MID(Tabell1[[#This Row],[Fødselsnummer]],10,1)),"Menn","Damer")</f>
        <v>Menn</v>
      </c>
      <c r="G105">
        <v>301</v>
      </c>
      <c r="H105" t="str">
        <f>INDEX(kommunenr_2[Kommune],MATCH(Tabell1[[#This Row],[Kommunenummer]],kommunenr_2[Kommunenummer],0))</f>
        <v>Oslo kommune</v>
      </c>
      <c r="I105" t="s">
        <v>16</v>
      </c>
      <c r="J105" t="s">
        <v>12</v>
      </c>
      <c r="K105">
        <v>81</v>
      </c>
    </row>
    <row r="106" spans="1:11" x14ac:dyDescent="0.25">
      <c r="A106" t="s">
        <v>36</v>
      </c>
      <c r="B106" t="s">
        <v>37</v>
      </c>
      <c r="C106" t="s">
        <v>249</v>
      </c>
      <c r="D106" s="1">
        <f>VALUE(MID(Tabell1[[#This Row],[Fødselsnummer]],1,2)&amp;"."&amp;MID(Tabell1[[#This Row],[Fødselsnummer]],3,2)&amp;"."&amp;MID(Tabell1[[#This Row],[Fødselsnummer]],5,2))</f>
        <v>17904</v>
      </c>
      <c r="E106" s="2">
        <f ca="1">(TODAY()-Tabell1[[#This Row],[Født]])/365.25</f>
        <v>72.131416837782339</v>
      </c>
      <c r="F106" t="str">
        <f>IF(ISODD(MID(Tabell1[[#This Row],[Fødselsnummer]],10,1)),"Menn","Damer")</f>
        <v>Menn</v>
      </c>
      <c r="G106">
        <v>3004</v>
      </c>
      <c r="H106" t="str">
        <f>INDEX(kommunenr_2[Kommune],MATCH(Tabell1[[#This Row],[Kommunenummer]],kommunenr_2[Kommunenummer],0))</f>
        <v>Fredrikstad</v>
      </c>
      <c r="I106" t="s">
        <v>16</v>
      </c>
      <c r="J106" t="s">
        <v>12</v>
      </c>
      <c r="K106">
        <v>20</v>
      </c>
    </row>
    <row r="107" spans="1:11" x14ac:dyDescent="0.25">
      <c r="A107" t="s">
        <v>169</v>
      </c>
      <c r="B107" t="s">
        <v>170</v>
      </c>
      <c r="C107" t="s">
        <v>337</v>
      </c>
      <c r="D107" s="1">
        <f>VALUE(MID(Tabell1[[#This Row],[Fødselsnummer]],1,2)&amp;"."&amp;MID(Tabell1[[#This Row],[Fødselsnummer]],3,2)&amp;"."&amp;MID(Tabell1[[#This Row],[Fødselsnummer]],5,2))</f>
        <v>26171</v>
      </c>
      <c r="E107" s="2">
        <f ca="1">(TODAY()-Tabell1[[#This Row],[Født]])/365.25</f>
        <v>49.497604380561256</v>
      </c>
      <c r="F107" t="str">
        <f>IF(ISODD(MID(Tabell1[[#This Row],[Fødselsnummer]],10,1)),"Menn","Damer")</f>
        <v>Menn</v>
      </c>
      <c r="G107">
        <v>5001</v>
      </c>
      <c r="H107" t="str">
        <f>INDEX(kommunenr_2[Kommune],MATCH(Tabell1[[#This Row],[Kommunenummer]],kommunenr_2[Kommunenummer],0))</f>
        <v>Trondheim</v>
      </c>
      <c r="I107" t="s">
        <v>11</v>
      </c>
      <c r="J107" t="s">
        <v>12</v>
      </c>
      <c r="K107">
        <v>92</v>
      </c>
    </row>
    <row r="108" spans="1:11" x14ac:dyDescent="0.25">
      <c r="A108" t="s">
        <v>83</v>
      </c>
      <c r="B108" t="s">
        <v>170</v>
      </c>
      <c r="C108" t="s">
        <v>348</v>
      </c>
      <c r="D108" s="1">
        <f>VALUE(MID(Tabell1[[#This Row],[Fødselsnummer]],1,2)&amp;"."&amp;MID(Tabell1[[#This Row],[Fødselsnummer]],3,2)&amp;"."&amp;MID(Tabell1[[#This Row],[Fødselsnummer]],5,2))</f>
        <v>18897</v>
      </c>
      <c r="E108" s="2">
        <f ca="1">(TODAY()-Tabell1[[#This Row],[Født]])/365.25</f>
        <v>69.412731006160158</v>
      </c>
      <c r="F108" t="str">
        <f>IF(ISODD(MID(Tabell1[[#This Row],[Fødselsnummer]],10,1)),"Menn","Damer")</f>
        <v>Menn</v>
      </c>
      <c r="G108">
        <v>4601</v>
      </c>
      <c r="H108" t="str">
        <f>INDEX(kommunenr_2[Kommune],MATCH(Tabell1[[#This Row],[Kommunenummer]],kommunenr_2[Kommunenummer],0))</f>
        <v>Bergen</v>
      </c>
      <c r="I108" t="s">
        <v>33</v>
      </c>
      <c r="J108" t="s">
        <v>21</v>
      </c>
      <c r="K108">
        <v>60</v>
      </c>
    </row>
    <row r="109" spans="1:11" x14ac:dyDescent="0.25">
      <c r="A109" t="s">
        <v>113</v>
      </c>
      <c r="B109" t="s">
        <v>184</v>
      </c>
      <c r="C109" t="s">
        <v>349</v>
      </c>
      <c r="D109" s="1">
        <f>VALUE(MID(Tabell1[[#This Row],[Fødselsnummer]],1,2)&amp;"."&amp;MID(Tabell1[[#This Row],[Fødselsnummer]],3,2)&amp;"."&amp;MID(Tabell1[[#This Row],[Fødselsnummer]],5,2))</f>
        <v>25474</v>
      </c>
      <c r="E109" s="2">
        <f ca="1">(TODAY()-Tabell1[[#This Row],[Født]])/365.25</f>
        <v>51.405886379192332</v>
      </c>
      <c r="F109" t="str">
        <f>IF(ISODD(MID(Tabell1[[#This Row],[Fødselsnummer]],10,1)),"Menn","Damer")</f>
        <v>Menn</v>
      </c>
      <c r="G109">
        <v>5001</v>
      </c>
      <c r="H109" t="str">
        <f>INDEX(kommunenr_2[Kommune],MATCH(Tabell1[[#This Row],[Kommunenummer]],kommunenr_2[Kommunenummer],0))</f>
        <v>Trondheim</v>
      </c>
      <c r="I109" t="s">
        <v>11</v>
      </c>
      <c r="J109" t="s">
        <v>21</v>
      </c>
      <c r="K109">
        <v>61</v>
      </c>
    </row>
    <row r="110" spans="1:11" x14ac:dyDescent="0.25">
      <c r="A110" t="s">
        <v>202</v>
      </c>
      <c r="B110" t="s">
        <v>220</v>
      </c>
      <c r="C110" t="s">
        <v>383</v>
      </c>
      <c r="D110" s="1">
        <f>VALUE(MID(Tabell1[[#This Row],[Fødselsnummer]],1,2)&amp;"."&amp;MID(Tabell1[[#This Row],[Fødselsnummer]],3,2)&amp;"."&amp;MID(Tabell1[[#This Row],[Fødselsnummer]],5,2))</f>
        <v>26262</v>
      </c>
      <c r="E110" s="2">
        <f ca="1">(TODAY()-Tabell1[[#This Row],[Født]])/365.25</f>
        <v>49.248459958932237</v>
      </c>
      <c r="F110" t="str">
        <f>IF(ISODD(MID(Tabell1[[#This Row],[Fødselsnummer]],10,1)),"Menn","Damer")</f>
        <v>Menn</v>
      </c>
      <c r="G110">
        <v>301</v>
      </c>
      <c r="H110" t="str">
        <f>INDEX(kommunenr_2[Kommune],MATCH(Tabell1[[#This Row],[Kommunenummer]],kommunenr_2[Kommunenummer],0))</f>
        <v>Oslo kommune</v>
      </c>
      <c r="I110" t="s">
        <v>11</v>
      </c>
      <c r="J110" t="s">
        <v>21</v>
      </c>
      <c r="K110">
        <v>95</v>
      </c>
    </row>
    <row r="111" spans="1:11" x14ac:dyDescent="0.25">
      <c r="A111" t="s">
        <v>85</v>
      </c>
      <c r="B111" t="s">
        <v>135</v>
      </c>
      <c r="C111" t="s">
        <v>309</v>
      </c>
      <c r="D111" s="1">
        <f>VALUE(MID(Tabell1[[#This Row],[Fødselsnummer]],1,2)&amp;"."&amp;MID(Tabell1[[#This Row],[Fødselsnummer]],3,2)&amp;"."&amp;MID(Tabell1[[#This Row],[Fødselsnummer]],5,2))</f>
        <v>27572</v>
      </c>
      <c r="E111" s="2">
        <f ca="1">(TODAY()-Tabell1[[#This Row],[Født]])/365.25</f>
        <v>45.661875427789184</v>
      </c>
      <c r="F111" t="str">
        <f>IF(ISODD(MID(Tabell1[[#This Row],[Fødselsnummer]],10,1)),"Menn","Damer")</f>
        <v>Menn</v>
      </c>
      <c r="G111">
        <v>4601</v>
      </c>
      <c r="H111" t="str">
        <f>INDEX(kommunenr_2[Kommune],MATCH(Tabell1[[#This Row],[Kommunenummer]],kommunenr_2[Kommunenummer],0))</f>
        <v>Bergen</v>
      </c>
      <c r="I111" t="s">
        <v>11</v>
      </c>
      <c r="J111" t="s">
        <v>21</v>
      </c>
      <c r="K111">
        <v>95</v>
      </c>
    </row>
    <row r="112" spans="1:11" x14ac:dyDescent="0.25">
      <c r="A112" t="s">
        <v>175</v>
      </c>
      <c r="B112" t="s">
        <v>205</v>
      </c>
      <c r="C112" t="s">
        <v>366</v>
      </c>
      <c r="D112" s="1">
        <f>VALUE(MID(Tabell1[[#This Row],[Fødselsnummer]],1,2)&amp;"."&amp;MID(Tabell1[[#This Row],[Fødselsnummer]],3,2)&amp;"."&amp;MID(Tabell1[[#This Row],[Fødselsnummer]],5,2))</f>
        <v>19653</v>
      </c>
      <c r="E112" s="2">
        <f ca="1">(TODAY()-Tabell1[[#This Row],[Født]])/365.25</f>
        <v>67.34291581108829</v>
      </c>
      <c r="F112" t="str">
        <f>IF(ISODD(MID(Tabell1[[#This Row],[Fødselsnummer]],10,1)),"Menn","Damer")</f>
        <v>Menn</v>
      </c>
      <c r="G112">
        <v>5401</v>
      </c>
      <c r="H112" t="str">
        <f>INDEX(kommunenr_2[Kommune],MATCH(Tabell1[[#This Row],[Kommunenummer]],kommunenr_2[Kommunenummer],0))</f>
        <v>Tromsø</v>
      </c>
      <c r="I112" t="s">
        <v>49</v>
      </c>
      <c r="J112" t="s">
        <v>21</v>
      </c>
      <c r="K112">
        <v>74</v>
      </c>
    </row>
    <row r="113" spans="1:11" x14ac:dyDescent="0.25">
      <c r="A113" t="s">
        <v>106</v>
      </c>
      <c r="B113" t="s">
        <v>107</v>
      </c>
      <c r="C113" t="s">
        <v>288</v>
      </c>
      <c r="D113" s="1">
        <f>VALUE(MID(Tabell1[[#This Row],[Fødselsnummer]],1,2)&amp;"."&amp;MID(Tabell1[[#This Row],[Fødselsnummer]],3,2)&amp;"."&amp;MID(Tabell1[[#This Row],[Fødselsnummer]],5,2))</f>
        <v>21685</v>
      </c>
      <c r="E113" s="2">
        <f ca="1">(TODAY()-Tabell1[[#This Row],[Født]])/365.25</f>
        <v>61.779603011635864</v>
      </c>
      <c r="F113" t="str">
        <f>IF(ISODD(MID(Tabell1[[#This Row],[Fødselsnummer]],10,1)),"Menn","Damer")</f>
        <v>Damer</v>
      </c>
      <c r="G113">
        <v>301</v>
      </c>
      <c r="H113" t="str">
        <f>INDEX(kommunenr_2[Kommune],MATCH(Tabell1[[#This Row],[Kommunenummer]],kommunenr_2[Kommunenummer],0))</f>
        <v>Oslo kommune</v>
      </c>
      <c r="I113" t="s">
        <v>45</v>
      </c>
      <c r="J113" t="s">
        <v>12</v>
      </c>
      <c r="K113">
        <v>85</v>
      </c>
    </row>
    <row r="114" spans="1:11" x14ac:dyDescent="0.25">
      <c r="A114" t="s">
        <v>93</v>
      </c>
      <c r="B114" t="s">
        <v>221</v>
      </c>
      <c r="C114" t="s">
        <v>384</v>
      </c>
      <c r="D114" s="1">
        <f>VALUE(MID(Tabell1[[#This Row],[Fødselsnummer]],1,2)&amp;"."&amp;MID(Tabell1[[#This Row],[Fødselsnummer]],3,2)&amp;"."&amp;MID(Tabell1[[#This Row],[Fødselsnummer]],5,2))</f>
        <v>35397</v>
      </c>
      <c r="E114" s="2">
        <f ca="1">(TODAY()-Tabell1[[#This Row],[Født]])/365.25</f>
        <v>24.238193018480494</v>
      </c>
      <c r="F114" t="str">
        <f>IF(ISODD(MID(Tabell1[[#This Row],[Fødselsnummer]],10,1)),"Menn","Damer")</f>
        <v>Menn</v>
      </c>
      <c r="G114">
        <v>4601</v>
      </c>
      <c r="H114" t="str">
        <f>INDEX(kommunenr_2[Kommune],MATCH(Tabell1[[#This Row],[Kommunenummer]],kommunenr_2[Kommunenummer],0))</f>
        <v>Bergen</v>
      </c>
      <c r="I114" t="s">
        <v>49</v>
      </c>
      <c r="J114" t="s">
        <v>21</v>
      </c>
      <c r="K114">
        <v>81</v>
      </c>
    </row>
    <row r="115" spans="1:11" x14ac:dyDescent="0.25">
      <c r="A115" t="s">
        <v>17</v>
      </c>
      <c r="B115" t="s">
        <v>185</v>
      </c>
      <c r="C115" t="s">
        <v>350</v>
      </c>
      <c r="D115" s="1">
        <f>VALUE(MID(Tabell1[[#This Row],[Fødselsnummer]],1,2)&amp;"."&amp;MID(Tabell1[[#This Row],[Fødselsnummer]],3,2)&amp;"."&amp;MID(Tabell1[[#This Row],[Fødselsnummer]],5,2))</f>
        <v>31658</v>
      </c>
      <c r="E115" s="2">
        <f ca="1">(TODAY()-Tabell1[[#This Row],[Født]])/365.25</f>
        <v>34.475017111567418</v>
      </c>
      <c r="F115" t="str">
        <f>IF(ISODD(MID(Tabell1[[#This Row],[Fødselsnummer]],10,1)),"Menn","Damer")</f>
        <v>Menn</v>
      </c>
      <c r="G115">
        <v>1103</v>
      </c>
      <c r="H115" t="str">
        <f>INDEX(kommunenr_2[Kommune],MATCH(Tabell1[[#This Row],[Kommunenummer]],kommunenr_2[Kommunenummer],0))</f>
        <v>Stavanger</v>
      </c>
      <c r="I115" t="s">
        <v>45</v>
      </c>
      <c r="J115" t="s">
        <v>12</v>
      </c>
      <c r="K115">
        <v>81</v>
      </c>
    </row>
    <row r="116" spans="1:11" x14ac:dyDescent="0.25">
      <c r="A116" t="s">
        <v>95</v>
      </c>
      <c r="B116" t="s">
        <v>108</v>
      </c>
      <c r="C116" t="s">
        <v>289</v>
      </c>
      <c r="D116" s="1">
        <f>VALUE(MID(Tabell1[[#This Row],[Fødselsnummer]],1,2)&amp;"."&amp;MID(Tabell1[[#This Row],[Fødselsnummer]],3,2)&amp;"."&amp;MID(Tabell1[[#This Row],[Fødselsnummer]],5,2))</f>
        <v>27527</v>
      </c>
      <c r="E116" s="2">
        <f ca="1">(TODAY()-Tabell1[[#This Row],[Født]])/365.25</f>
        <v>45.785078713210133</v>
      </c>
      <c r="F116" t="str">
        <f>IF(ISODD(MID(Tabell1[[#This Row],[Fødselsnummer]],10,1)),"Menn","Damer")</f>
        <v>Menn</v>
      </c>
      <c r="G116">
        <v>4601</v>
      </c>
      <c r="H116" t="str">
        <f>INDEX(kommunenr_2[Kommune],MATCH(Tabell1[[#This Row],[Kommunenummer]],kommunenr_2[Kommunenummer],0))</f>
        <v>Bergen</v>
      </c>
      <c r="I116" t="s">
        <v>49</v>
      </c>
      <c r="J116" t="s">
        <v>21</v>
      </c>
      <c r="K116">
        <v>75</v>
      </c>
    </row>
    <row r="117" spans="1:11" x14ac:dyDescent="0.25">
      <c r="A117" t="s">
        <v>52</v>
      </c>
      <c r="B117" t="s">
        <v>53</v>
      </c>
      <c r="C117" t="s">
        <v>255</v>
      </c>
      <c r="D117" s="1">
        <f>VALUE(MID(Tabell1[[#This Row],[Fødselsnummer]],1,2)&amp;"."&amp;MID(Tabell1[[#This Row],[Fødselsnummer]],3,2)&amp;"."&amp;MID(Tabell1[[#This Row],[Fødselsnummer]],5,2))</f>
        <v>25982</v>
      </c>
      <c r="E117" s="2">
        <f ca="1">(TODAY()-Tabell1[[#This Row],[Født]])/365.25</f>
        <v>50.015058179329223</v>
      </c>
      <c r="F117" t="str">
        <f>IF(ISODD(MID(Tabell1[[#This Row],[Fødselsnummer]],10,1)),"Menn","Damer")</f>
        <v>Damer</v>
      </c>
      <c r="G117">
        <v>1103</v>
      </c>
      <c r="H117" t="str">
        <f>INDEX(kommunenr_2[Kommune],MATCH(Tabell1[[#This Row],[Kommunenummer]],kommunenr_2[Kommunenummer],0))</f>
        <v>Stavanger</v>
      </c>
      <c r="I117" t="s">
        <v>45</v>
      </c>
      <c r="J117" t="s">
        <v>12</v>
      </c>
      <c r="K117">
        <v>71</v>
      </c>
    </row>
    <row r="118" spans="1:11" x14ac:dyDescent="0.25">
      <c r="A118" t="s">
        <v>125</v>
      </c>
      <c r="B118" t="s">
        <v>171</v>
      </c>
      <c r="C118" t="s">
        <v>338</v>
      </c>
      <c r="D118" s="1">
        <f>VALUE(MID(Tabell1[[#This Row],[Fødselsnummer]],1,2)&amp;"."&amp;MID(Tabell1[[#This Row],[Fødselsnummer]],3,2)&amp;"."&amp;MID(Tabell1[[#This Row],[Fødselsnummer]],5,2))</f>
        <v>32737</v>
      </c>
      <c r="E118" s="2">
        <f ca="1">(TODAY()-Tabell1[[#This Row],[Født]])/365.25</f>
        <v>31.520876112251884</v>
      </c>
      <c r="F118" t="str">
        <f>IF(ISODD(MID(Tabell1[[#This Row],[Fødselsnummer]],10,1)),"Menn","Damer")</f>
        <v>Menn</v>
      </c>
      <c r="G118">
        <v>1103</v>
      </c>
      <c r="H118" t="str">
        <f>INDEX(kommunenr_2[Kommune],MATCH(Tabell1[[#This Row],[Kommunenummer]],kommunenr_2[Kommunenummer],0))</f>
        <v>Stavanger</v>
      </c>
      <c r="I118" t="s">
        <v>16</v>
      </c>
      <c r="J118" t="s">
        <v>21</v>
      </c>
      <c r="K118">
        <v>96</v>
      </c>
    </row>
    <row r="119" spans="1:11" x14ac:dyDescent="0.25">
      <c r="A119" t="s">
        <v>153</v>
      </c>
      <c r="B119" t="s">
        <v>154</v>
      </c>
      <c r="C119" t="s">
        <v>325</v>
      </c>
      <c r="D119" s="1">
        <f>VALUE(MID(Tabell1[[#This Row],[Fødselsnummer]],1,2)&amp;"."&amp;MID(Tabell1[[#This Row],[Fødselsnummer]],3,2)&amp;"."&amp;MID(Tabell1[[#This Row],[Fødselsnummer]],5,2))</f>
        <v>35638</v>
      </c>
      <c r="E119" s="2">
        <f ca="1">(TODAY()-Tabell1[[#This Row],[Født]])/365.25</f>
        <v>23.578370978781656</v>
      </c>
      <c r="F119" t="str">
        <f>IF(ISODD(MID(Tabell1[[#This Row],[Fødselsnummer]],10,1)),"Menn","Damer")</f>
        <v>Menn</v>
      </c>
      <c r="G119">
        <v>3803</v>
      </c>
      <c r="H119" t="str">
        <f>INDEX(kommunenr_2[Kommune],MATCH(Tabell1[[#This Row],[Kommunenummer]],kommunenr_2[Kommunenummer],0))</f>
        <v>Tønsberg</v>
      </c>
      <c r="I119" t="s">
        <v>20</v>
      </c>
      <c r="J119" t="s">
        <v>12</v>
      </c>
      <c r="K119">
        <v>78</v>
      </c>
    </row>
    <row r="120" spans="1:11" x14ac:dyDescent="0.25">
      <c r="A120" t="s">
        <v>78</v>
      </c>
      <c r="B120" t="s">
        <v>136</v>
      </c>
      <c r="C120" t="s">
        <v>310</v>
      </c>
      <c r="D120" s="1">
        <f>VALUE(MID(Tabell1[[#This Row],[Fødselsnummer]],1,2)&amp;"."&amp;MID(Tabell1[[#This Row],[Fødselsnummer]],3,2)&amp;"."&amp;MID(Tabell1[[#This Row],[Fødselsnummer]],5,2))</f>
        <v>32661</v>
      </c>
      <c r="E120" s="2">
        <f ca="1">(TODAY()-Tabell1[[#This Row],[Født]])/365.25</f>
        <v>31.728952772073921</v>
      </c>
      <c r="F120" t="str">
        <f>IF(ISODD(MID(Tabell1[[#This Row],[Fødselsnummer]],10,1)),"Menn","Damer")</f>
        <v>Menn</v>
      </c>
      <c r="G120">
        <v>5001</v>
      </c>
      <c r="H120" t="str">
        <f>INDEX(kommunenr_2[Kommune],MATCH(Tabell1[[#This Row],[Kommunenummer]],kommunenr_2[Kommunenummer],0))</f>
        <v>Trondheim</v>
      </c>
      <c r="I120" t="s">
        <v>33</v>
      </c>
      <c r="J120" t="s">
        <v>21</v>
      </c>
      <c r="K120">
        <v>100</v>
      </c>
    </row>
    <row r="121" spans="1:11" x14ac:dyDescent="0.25">
      <c r="A121" t="s">
        <v>31</v>
      </c>
      <c r="B121" t="s">
        <v>172</v>
      </c>
      <c r="C121" t="s">
        <v>339</v>
      </c>
      <c r="D121" s="1">
        <f>VALUE(MID(Tabell1[[#This Row],[Fødselsnummer]],1,2)&amp;"."&amp;MID(Tabell1[[#This Row],[Fødselsnummer]],3,2)&amp;"."&amp;MID(Tabell1[[#This Row],[Fødselsnummer]],5,2))</f>
        <v>30903</v>
      </c>
      <c r="E121" s="2">
        <f ca="1">(TODAY()-Tabell1[[#This Row],[Født]])/365.25</f>
        <v>36.542094455852158</v>
      </c>
      <c r="F121" t="str">
        <f>IF(ISODD(MID(Tabell1[[#This Row],[Fødselsnummer]],10,1)),"Menn","Damer")</f>
        <v>Damer</v>
      </c>
      <c r="G121">
        <v>3024</v>
      </c>
      <c r="H121" t="str">
        <f>INDEX(kommunenr_2[Kommune],MATCH(Tabell1[[#This Row],[Kommunenummer]],kommunenr_2[Kommunenummer],0))</f>
        <v>Bærum</v>
      </c>
      <c r="I121" t="s">
        <v>45</v>
      </c>
      <c r="J121" t="s">
        <v>12</v>
      </c>
      <c r="K121">
        <v>100</v>
      </c>
    </row>
    <row r="122" spans="1:11" x14ac:dyDescent="0.25">
      <c r="A122" t="s">
        <v>109</v>
      </c>
      <c r="B122" t="s">
        <v>110</v>
      </c>
      <c r="C122" t="s">
        <v>290</v>
      </c>
      <c r="D122" s="1">
        <f>VALUE(MID(Tabell1[[#This Row],[Fødselsnummer]],1,2)&amp;"."&amp;MID(Tabell1[[#This Row],[Fødselsnummer]],3,2)&amp;"."&amp;MID(Tabell1[[#This Row],[Fødselsnummer]],5,2))</f>
        <v>23871</v>
      </c>
      <c r="E122" s="2">
        <f ca="1">(TODAY()-Tabell1[[#This Row],[Født]])/365.25</f>
        <v>55.794661190965094</v>
      </c>
      <c r="F122" t="str">
        <f>IF(ISODD(MID(Tabell1[[#This Row],[Fødselsnummer]],10,1)),"Menn","Damer")</f>
        <v>Menn</v>
      </c>
      <c r="G122">
        <v>5001</v>
      </c>
      <c r="H122" t="str">
        <f>INDEX(kommunenr_2[Kommune],MATCH(Tabell1[[#This Row],[Kommunenummer]],kommunenr_2[Kommunenummer],0))</f>
        <v>Trondheim</v>
      </c>
      <c r="I122" t="s">
        <v>49</v>
      </c>
      <c r="J122" t="s">
        <v>21</v>
      </c>
      <c r="K122">
        <v>93</v>
      </c>
    </row>
    <row r="123" spans="1:11" x14ac:dyDescent="0.25">
      <c r="A123" t="s">
        <v>13</v>
      </c>
      <c r="B123" t="s">
        <v>111</v>
      </c>
      <c r="C123" t="s">
        <v>291</v>
      </c>
      <c r="D123" s="1">
        <f>VALUE(MID(Tabell1[[#This Row],[Fødselsnummer]],1,2)&amp;"."&amp;MID(Tabell1[[#This Row],[Fødselsnummer]],3,2)&amp;"."&amp;MID(Tabell1[[#This Row],[Fødselsnummer]],5,2))</f>
        <v>30815</v>
      </c>
      <c r="E123" s="2">
        <f ca="1">(TODAY()-Tabell1[[#This Row],[Født]])/365.25</f>
        <v>36.78302532511978</v>
      </c>
      <c r="F123" t="str">
        <f>IF(ISODD(MID(Tabell1[[#This Row],[Fødselsnummer]],10,1)),"Menn","Damer")</f>
        <v>Damer</v>
      </c>
      <c r="G123">
        <v>1103</v>
      </c>
      <c r="H123" t="str">
        <f>INDEX(kommunenr_2[Kommune],MATCH(Tabell1[[#This Row],[Kommunenummer]],kommunenr_2[Kommunenummer],0))</f>
        <v>Stavanger</v>
      </c>
      <c r="I123" t="s">
        <v>24</v>
      </c>
      <c r="J123" t="s">
        <v>21</v>
      </c>
      <c r="K123">
        <v>58</v>
      </c>
    </row>
    <row r="124" spans="1:11" x14ac:dyDescent="0.25">
      <c r="A124" t="s">
        <v>66</v>
      </c>
      <c r="B124" t="s">
        <v>112</v>
      </c>
      <c r="C124" t="s">
        <v>292</v>
      </c>
      <c r="D124" s="1">
        <f>VALUE(MID(Tabell1[[#This Row],[Fødselsnummer]],1,2)&amp;"."&amp;MID(Tabell1[[#This Row],[Fødselsnummer]],3,2)&amp;"."&amp;MID(Tabell1[[#This Row],[Fødselsnummer]],5,2))</f>
        <v>27522</v>
      </c>
      <c r="E124" s="2">
        <f ca="1">(TODAY()-Tabell1[[#This Row],[Født]])/365.25</f>
        <v>45.798767967145793</v>
      </c>
      <c r="F124" t="str">
        <f>IF(ISODD(MID(Tabell1[[#This Row],[Fødselsnummer]],10,1)),"Menn","Damer")</f>
        <v>Menn</v>
      </c>
      <c r="G124">
        <v>3024</v>
      </c>
      <c r="H124" t="str">
        <f>INDEX(kommunenr_2[Kommune],MATCH(Tabell1[[#This Row],[Kommunenummer]],kommunenr_2[Kommunenummer],0))</f>
        <v>Bærum</v>
      </c>
      <c r="I124" t="s">
        <v>16</v>
      </c>
      <c r="J124" t="s">
        <v>12</v>
      </c>
      <c r="K124">
        <v>68</v>
      </c>
    </row>
    <row r="125" spans="1:11" x14ac:dyDescent="0.25">
      <c r="A125" t="s">
        <v>50</v>
      </c>
      <c r="B125" t="s">
        <v>236</v>
      </c>
      <c r="C125" t="s">
        <v>399</v>
      </c>
      <c r="D125" s="1">
        <f>VALUE(MID(Tabell1[[#This Row],[Fødselsnummer]],1,2)&amp;"."&amp;MID(Tabell1[[#This Row],[Fødselsnummer]],3,2)&amp;"."&amp;MID(Tabell1[[#This Row],[Fødselsnummer]],5,2))</f>
        <v>25904</v>
      </c>
      <c r="E125" s="2">
        <f ca="1">(TODAY()-Tabell1[[#This Row],[Født]])/365.25</f>
        <v>50.228610540725533</v>
      </c>
      <c r="F125" t="str">
        <f>IF(ISODD(MID(Tabell1[[#This Row],[Fødselsnummer]],10,1)),"Menn","Damer")</f>
        <v>Menn</v>
      </c>
      <c r="G125">
        <v>3024</v>
      </c>
      <c r="H125" t="str">
        <f>INDEX(kommunenr_2[Kommune],MATCH(Tabell1[[#This Row],[Kommunenummer]],kommunenr_2[Kommunenummer],0))</f>
        <v>Bærum</v>
      </c>
      <c r="I125" t="s">
        <v>16</v>
      </c>
      <c r="J125" t="s">
        <v>12</v>
      </c>
      <c r="K125">
        <v>62</v>
      </c>
    </row>
    <row r="126" spans="1:11" x14ac:dyDescent="0.25">
      <c r="A126" t="s">
        <v>52</v>
      </c>
      <c r="B126" t="s">
        <v>222</v>
      </c>
      <c r="C126" t="s">
        <v>385</v>
      </c>
      <c r="D126" s="1">
        <f>VALUE(MID(Tabell1[[#This Row],[Fødselsnummer]],1,2)&amp;"."&amp;MID(Tabell1[[#This Row],[Fødselsnummer]],3,2)&amp;"."&amp;MID(Tabell1[[#This Row],[Fødselsnummer]],5,2))</f>
        <v>33555</v>
      </c>
      <c r="E126" s="2">
        <f ca="1">(TODAY()-Tabell1[[#This Row],[Født]])/365.25</f>
        <v>29.281314168377822</v>
      </c>
      <c r="F126" t="str">
        <f>IF(ISODD(MID(Tabell1[[#This Row],[Fødselsnummer]],10,1)),"Menn","Damer")</f>
        <v>Damer</v>
      </c>
      <c r="G126">
        <v>5001</v>
      </c>
      <c r="H126" t="str">
        <f>INDEX(kommunenr_2[Kommune],MATCH(Tabell1[[#This Row],[Kommunenummer]],kommunenr_2[Kommunenummer],0))</f>
        <v>Trondheim</v>
      </c>
      <c r="I126" t="s">
        <v>33</v>
      </c>
      <c r="J126" t="s">
        <v>21</v>
      </c>
      <c r="K126">
        <v>74</v>
      </c>
    </row>
    <row r="127" spans="1:11" x14ac:dyDescent="0.25">
      <c r="A127" t="s">
        <v>39</v>
      </c>
      <c r="B127" t="s">
        <v>40</v>
      </c>
      <c r="C127" t="s">
        <v>250</v>
      </c>
      <c r="D127" s="1">
        <f>VALUE(MID(Tabell1[[#This Row],[Fødselsnummer]],1,2)&amp;"."&amp;MID(Tabell1[[#This Row],[Fødselsnummer]],3,2)&amp;"."&amp;MID(Tabell1[[#This Row],[Fødselsnummer]],5,2))</f>
        <v>32171</v>
      </c>
      <c r="E127" s="2">
        <f ca="1">(TODAY()-Tabell1[[#This Row],[Født]])/365.25</f>
        <v>33.07049965776865</v>
      </c>
      <c r="F127" t="str">
        <f>IF(ISODD(MID(Tabell1[[#This Row],[Fødselsnummer]],10,1)),"Menn","Damer")</f>
        <v>Damer</v>
      </c>
      <c r="G127">
        <v>1108</v>
      </c>
      <c r="H127" t="str">
        <f>INDEX(kommunenr_2[Kommune],MATCH(Tabell1[[#This Row],[Kommunenummer]],kommunenr_2[Kommunenummer],0))</f>
        <v>Sandnes</v>
      </c>
      <c r="I127" t="s">
        <v>24</v>
      </c>
      <c r="J127" t="s">
        <v>21</v>
      </c>
      <c r="K127">
        <v>96</v>
      </c>
    </row>
    <row r="128" spans="1:11" x14ac:dyDescent="0.25">
      <c r="A128" t="s">
        <v>131</v>
      </c>
      <c r="B128" t="s">
        <v>186</v>
      </c>
      <c r="C128" t="s">
        <v>351</v>
      </c>
      <c r="D128" s="1">
        <f>VALUE(MID(Tabell1[[#This Row],[Fødselsnummer]],1,2)&amp;"."&amp;MID(Tabell1[[#This Row],[Fødselsnummer]],3,2)&amp;"."&amp;MID(Tabell1[[#This Row],[Fødselsnummer]],5,2))</f>
        <v>34240</v>
      </c>
      <c r="E128" s="2">
        <f ca="1">(TODAY()-Tabell1[[#This Row],[Født]])/365.25</f>
        <v>27.405886379192335</v>
      </c>
      <c r="F128" t="str">
        <f>IF(ISODD(MID(Tabell1[[#This Row],[Fødselsnummer]],10,1)),"Menn","Damer")</f>
        <v>Menn</v>
      </c>
      <c r="G128">
        <v>3024</v>
      </c>
      <c r="H128" t="str">
        <f>INDEX(kommunenr_2[Kommune],MATCH(Tabell1[[#This Row],[Kommunenummer]],kommunenr_2[Kommunenummer],0))</f>
        <v>Bærum</v>
      </c>
      <c r="I128" t="s">
        <v>11</v>
      </c>
      <c r="J128" t="s">
        <v>12</v>
      </c>
      <c r="K128">
        <v>96</v>
      </c>
    </row>
    <row r="129" spans="1:11" x14ac:dyDescent="0.25">
      <c r="A129" t="s">
        <v>125</v>
      </c>
      <c r="B129" t="s">
        <v>223</v>
      </c>
      <c r="C129" t="s">
        <v>386</v>
      </c>
      <c r="D129" s="1">
        <f>VALUE(MID(Tabell1[[#This Row],[Fødselsnummer]],1,2)&amp;"."&amp;MID(Tabell1[[#This Row],[Fødselsnummer]],3,2)&amp;"."&amp;MID(Tabell1[[#This Row],[Fødselsnummer]],5,2))</f>
        <v>27713</v>
      </c>
      <c r="E129" s="2">
        <f ca="1">(TODAY()-Tabell1[[#This Row],[Født]])/365.25</f>
        <v>45.275838466803556</v>
      </c>
      <c r="F129" t="str">
        <f>IF(ISODD(MID(Tabell1[[#This Row],[Fødselsnummer]],10,1)),"Menn","Damer")</f>
        <v>Menn</v>
      </c>
      <c r="G129">
        <v>1103</v>
      </c>
      <c r="H129" t="str">
        <f>INDEX(kommunenr_2[Kommune],MATCH(Tabell1[[#This Row],[Kommunenummer]],kommunenr_2[Kommunenummer],0))</f>
        <v>Stavanger</v>
      </c>
      <c r="I129" t="s">
        <v>24</v>
      </c>
      <c r="J129" t="s">
        <v>21</v>
      </c>
      <c r="K129">
        <v>95</v>
      </c>
    </row>
    <row r="130" spans="1:11" x14ac:dyDescent="0.25">
      <c r="A130" t="s">
        <v>68</v>
      </c>
      <c r="B130" t="s">
        <v>155</v>
      </c>
      <c r="C130" t="s">
        <v>326</v>
      </c>
      <c r="D130" s="1">
        <f>VALUE(MID(Tabell1[[#This Row],[Fødselsnummer]],1,2)&amp;"."&amp;MID(Tabell1[[#This Row],[Fødselsnummer]],3,2)&amp;"."&amp;MID(Tabell1[[#This Row],[Fødselsnummer]],5,2))</f>
        <v>28690</v>
      </c>
      <c r="E130" s="2">
        <f ca="1">(TODAY()-Tabell1[[#This Row],[Født]])/365.25</f>
        <v>42.600958247775495</v>
      </c>
      <c r="F130" t="str">
        <f>IF(ISODD(MID(Tabell1[[#This Row],[Fødselsnummer]],10,1)),"Menn","Damer")</f>
        <v>Menn</v>
      </c>
      <c r="G130">
        <v>3807</v>
      </c>
      <c r="H130" t="str">
        <f>INDEX(kommunenr_2[Kommune],MATCH(Tabell1[[#This Row],[Kommunenummer]],kommunenr_2[Kommunenummer],0))</f>
        <v>Skien</v>
      </c>
      <c r="I130" t="s">
        <v>20</v>
      </c>
      <c r="J130" t="s">
        <v>21</v>
      </c>
      <c r="K130">
        <v>76</v>
      </c>
    </row>
    <row r="131" spans="1:11" x14ac:dyDescent="0.25">
      <c r="A131" t="s">
        <v>57</v>
      </c>
      <c r="B131" t="s">
        <v>72</v>
      </c>
      <c r="C131" t="s">
        <v>267</v>
      </c>
      <c r="D131" s="1">
        <f>VALUE(MID(Tabell1[[#This Row],[Fødselsnummer]],1,2)&amp;"."&amp;MID(Tabell1[[#This Row],[Fødselsnummer]],3,2)&amp;"."&amp;MID(Tabell1[[#This Row],[Fødselsnummer]],5,2))</f>
        <v>35873</v>
      </c>
      <c r="E131" s="2">
        <f ca="1">(TODAY()-Tabell1[[#This Row],[Født]])/365.25</f>
        <v>22.934976043805612</v>
      </c>
      <c r="F131" t="str">
        <f>IF(ISODD(MID(Tabell1[[#This Row],[Fødselsnummer]],10,1)),"Menn","Damer")</f>
        <v>Menn</v>
      </c>
      <c r="G131">
        <v>3025</v>
      </c>
      <c r="H131" t="str">
        <f>INDEX(kommunenr_2[Kommune],MATCH(Tabell1[[#This Row],[Kommunenummer]],kommunenr_2[Kommunenummer],0))</f>
        <v>Asker</v>
      </c>
      <c r="I131" t="s">
        <v>11</v>
      </c>
      <c r="J131" t="s">
        <v>21</v>
      </c>
      <c r="K131">
        <v>29</v>
      </c>
    </row>
    <row r="132" spans="1:11" x14ac:dyDescent="0.25">
      <c r="A132" t="s">
        <v>93</v>
      </c>
      <c r="B132" t="s">
        <v>224</v>
      </c>
      <c r="C132" t="s">
        <v>387</v>
      </c>
      <c r="D132" s="1">
        <f>VALUE(MID(Tabell1[[#This Row],[Fødselsnummer]],1,2)&amp;"."&amp;MID(Tabell1[[#This Row],[Fødselsnummer]],3,2)&amp;"."&amp;MID(Tabell1[[#This Row],[Fødselsnummer]],5,2))</f>
        <v>28815</v>
      </c>
      <c r="E132" s="2">
        <f ca="1">(TODAY()-Tabell1[[#This Row],[Født]])/365.25</f>
        <v>42.258726899383987</v>
      </c>
      <c r="F132" t="str">
        <f>IF(ISODD(MID(Tabell1[[#This Row],[Fødselsnummer]],10,1)),"Menn","Damer")</f>
        <v>Menn</v>
      </c>
      <c r="G132">
        <v>3024</v>
      </c>
      <c r="H132" t="str">
        <f>INDEX(kommunenr_2[Kommune],MATCH(Tabell1[[#This Row],[Kommunenummer]],kommunenr_2[Kommunenummer],0))</f>
        <v>Bærum</v>
      </c>
      <c r="I132" t="s">
        <v>20</v>
      </c>
      <c r="J132" t="s">
        <v>12</v>
      </c>
      <c r="K132">
        <v>85</v>
      </c>
    </row>
    <row r="133" spans="1:11" x14ac:dyDescent="0.25">
      <c r="A133" t="s">
        <v>163</v>
      </c>
      <c r="B133" t="s">
        <v>225</v>
      </c>
      <c r="C133" t="s">
        <v>388</v>
      </c>
      <c r="D133" s="1">
        <f>VALUE(MID(Tabell1[[#This Row],[Fødselsnummer]],1,2)&amp;"."&amp;MID(Tabell1[[#This Row],[Fødselsnummer]],3,2)&amp;"."&amp;MID(Tabell1[[#This Row],[Fødselsnummer]],5,2))</f>
        <v>33566</v>
      </c>
      <c r="E133" s="2">
        <f ca="1">(TODAY()-Tabell1[[#This Row],[Født]])/365.25</f>
        <v>29.251197809719372</v>
      </c>
      <c r="F133" t="str">
        <f>IF(ISODD(MID(Tabell1[[#This Row],[Fødselsnummer]],10,1)),"Menn","Damer")</f>
        <v>Menn</v>
      </c>
      <c r="G133">
        <v>4204</v>
      </c>
      <c r="H133" t="str">
        <f>INDEX(kommunenr_2[Kommune],MATCH(Tabell1[[#This Row],[Kommunenummer]],kommunenr_2[Kommunenummer],0))</f>
        <v>Kristiansand</v>
      </c>
      <c r="I133" t="s">
        <v>16</v>
      </c>
      <c r="J133" t="s">
        <v>21</v>
      </c>
      <c r="K133">
        <v>98</v>
      </c>
    </row>
    <row r="134" spans="1:11" x14ac:dyDescent="0.25">
      <c r="A134" t="s">
        <v>83</v>
      </c>
      <c r="B134" t="s">
        <v>137</v>
      </c>
      <c r="C134" t="s">
        <v>311</v>
      </c>
      <c r="D134" s="1">
        <f>VALUE(MID(Tabell1[[#This Row],[Fødselsnummer]],1,2)&amp;"."&amp;MID(Tabell1[[#This Row],[Fødselsnummer]],3,2)&amp;"."&amp;MID(Tabell1[[#This Row],[Fødselsnummer]],5,2))</f>
        <v>23910</v>
      </c>
      <c r="E134" s="2">
        <f ca="1">(TODAY()-Tabell1[[#This Row],[Født]])/365.25</f>
        <v>55.687885010266939</v>
      </c>
      <c r="F134" t="str">
        <f>IF(ISODD(MID(Tabell1[[#This Row],[Fødselsnummer]],10,1)),"Menn","Damer")</f>
        <v>Menn</v>
      </c>
      <c r="G134">
        <v>1103</v>
      </c>
      <c r="H134" t="str">
        <f>INDEX(kommunenr_2[Kommune],MATCH(Tabell1[[#This Row],[Kommunenummer]],kommunenr_2[Kommunenummer],0))</f>
        <v>Stavanger</v>
      </c>
      <c r="I134" t="s">
        <v>24</v>
      </c>
      <c r="J134" t="s">
        <v>21</v>
      </c>
      <c r="K134">
        <v>54</v>
      </c>
    </row>
    <row r="135" spans="1:11" x14ac:dyDescent="0.25">
      <c r="A135" t="s">
        <v>93</v>
      </c>
      <c r="B135" t="s">
        <v>173</v>
      </c>
      <c r="C135" t="s">
        <v>340</v>
      </c>
      <c r="D135" s="1">
        <f>VALUE(MID(Tabell1[[#This Row],[Fødselsnummer]],1,2)&amp;"."&amp;MID(Tabell1[[#This Row],[Fødselsnummer]],3,2)&amp;"."&amp;MID(Tabell1[[#This Row],[Fødselsnummer]],5,2))</f>
        <v>21411</v>
      </c>
      <c r="E135" s="2">
        <f ca="1">(TODAY()-Tabell1[[#This Row],[Født]])/365.25</f>
        <v>62.529774127310063</v>
      </c>
      <c r="F135" t="str">
        <f>IF(ISODD(MID(Tabell1[[#This Row],[Fødselsnummer]],10,1)),"Menn","Damer")</f>
        <v>Menn</v>
      </c>
      <c r="G135">
        <v>4204</v>
      </c>
      <c r="H135" t="str">
        <f>INDEX(kommunenr_2[Kommune],MATCH(Tabell1[[#This Row],[Kommunenummer]],kommunenr_2[Kommunenummer],0))</f>
        <v>Kristiansand</v>
      </c>
      <c r="I135" t="s">
        <v>24</v>
      </c>
      <c r="J135" t="s">
        <v>12</v>
      </c>
      <c r="K135">
        <v>48</v>
      </c>
    </row>
    <row r="136" spans="1:11" x14ac:dyDescent="0.25">
      <c r="A136" t="s">
        <v>163</v>
      </c>
      <c r="B136" t="s">
        <v>174</v>
      </c>
      <c r="C136" t="s">
        <v>341</v>
      </c>
      <c r="D136" s="1">
        <f>VALUE(MID(Tabell1[[#This Row],[Fødselsnummer]],1,2)&amp;"."&amp;MID(Tabell1[[#This Row],[Fødselsnummer]],3,2)&amp;"."&amp;MID(Tabell1[[#This Row],[Fødselsnummer]],5,2))</f>
        <v>22501</v>
      </c>
      <c r="E136" s="2">
        <f ca="1">(TODAY()-Tabell1[[#This Row],[Født]])/365.25</f>
        <v>59.545516769336068</v>
      </c>
      <c r="F136" t="str">
        <f>IF(ISODD(MID(Tabell1[[#This Row],[Fødselsnummer]],10,1)),"Menn","Damer")</f>
        <v>Menn</v>
      </c>
      <c r="G136">
        <v>3005</v>
      </c>
      <c r="H136" t="str">
        <f>INDEX(kommunenr_2[Kommune],MATCH(Tabell1[[#This Row],[Kommunenummer]],kommunenr_2[Kommunenummer],0))</f>
        <v>Drammen</v>
      </c>
      <c r="I136" t="s">
        <v>102</v>
      </c>
      <c r="J136" t="s">
        <v>21</v>
      </c>
      <c r="K136">
        <v>68</v>
      </c>
    </row>
    <row r="137" spans="1:11" x14ac:dyDescent="0.25">
      <c r="A137" t="s">
        <v>175</v>
      </c>
      <c r="B137" t="s">
        <v>176</v>
      </c>
      <c r="C137" t="s">
        <v>342</v>
      </c>
      <c r="D137" s="1">
        <f>VALUE(MID(Tabell1[[#This Row],[Fødselsnummer]],1,2)&amp;"."&amp;MID(Tabell1[[#This Row],[Fødselsnummer]],3,2)&amp;"."&amp;MID(Tabell1[[#This Row],[Fødselsnummer]],5,2))</f>
        <v>29462</v>
      </c>
      <c r="E137" s="2">
        <f ca="1">(TODAY()-Tabell1[[#This Row],[Født]])/365.25</f>
        <v>40.487337440109513</v>
      </c>
      <c r="F137" t="str">
        <f>IF(ISODD(MID(Tabell1[[#This Row],[Fødselsnummer]],10,1)),"Menn","Damer")</f>
        <v>Menn</v>
      </c>
      <c r="G137">
        <v>3025</v>
      </c>
      <c r="H137" t="str">
        <f>INDEX(kommunenr_2[Kommune],MATCH(Tabell1[[#This Row],[Kommunenummer]],kommunenr_2[Kommunenummer],0))</f>
        <v>Asker</v>
      </c>
      <c r="I137" t="s">
        <v>11</v>
      </c>
      <c r="J137" t="s">
        <v>12</v>
      </c>
      <c r="K137">
        <v>58</v>
      </c>
    </row>
    <row r="138" spans="1:11" x14ac:dyDescent="0.25">
      <c r="A138" t="s">
        <v>39</v>
      </c>
      <c r="B138" t="s">
        <v>206</v>
      </c>
      <c r="C138" t="s">
        <v>367</v>
      </c>
      <c r="D138" s="1">
        <f>VALUE(MID(Tabell1[[#This Row],[Fødselsnummer]],1,2)&amp;"."&amp;MID(Tabell1[[#This Row],[Fødselsnummer]],3,2)&amp;"."&amp;MID(Tabell1[[#This Row],[Fødselsnummer]],5,2))</f>
        <v>21101</v>
      </c>
      <c r="E138" s="2">
        <f ca="1">(TODAY()-Tabell1[[#This Row],[Født]])/365.25</f>
        <v>63.378507871321013</v>
      </c>
      <c r="F138" t="str">
        <f>IF(ISODD(MID(Tabell1[[#This Row],[Fødselsnummer]],10,1)),"Menn","Damer")</f>
        <v>Damer</v>
      </c>
      <c r="G138">
        <v>1507</v>
      </c>
      <c r="H138" t="str">
        <f>INDEX(kommunenr_2[Kommune],MATCH(Tabell1[[#This Row],[Kommunenummer]],kommunenr_2[Kommunenummer],0))</f>
        <v>Ålesund</v>
      </c>
      <c r="I138" t="s">
        <v>11</v>
      </c>
      <c r="J138" t="s">
        <v>12</v>
      </c>
      <c r="K138">
        <v>96</v>
      </c>
    </row>
    <row r="139" spans="1:11" x14ac:dyDescent="0.25">
      <c r="A139" t="s">
        <v>121</v>
      </c>
      <c r="B139" t="s">
        <v>226</v>
      </c>
      <c r="C139" t="s">
        <v>389</v>
      </c>
      <c r="D139" s="1">
        <f>VALUE(MID(Tabell1[[#This Row],[Fødselsnummer]],1,2)&amp;"."&amp;MID(Tabell1[[#This Row],[Fødselsnummer]],3,2)&amp;"."&amp;MID(Tabell1[[#This Row],[Fødselsnummer]],5,2))</f>
        <v>35747</v>
      </c>
      <c r="E139" s="2">
        <f ca="1">(TODAY()-Tabell1[[#This Row],[Født]])/365.25</f>
        <v>23.279945242984258</v>
      </c>
      <c r="F139" t="str">
        <f>IF(ISODD(MID(Tabell1[[#This Row],[Fødselsnummer]],10,1)),"Menn","Damer")</f>
        <v>Damer</v>
      </c>
      <c r="G139">
        <v>3005</v>
      </c>
      <c r="H139" t="str">
        <f>INDEX(kommunenr_2[Kommune],MATCH(Tabell1[[#This Row],[Kommunenummer]],kommunenr_2[Kommunenummer],0))</f>
        <v>Drammen</v>
      </c>
      <c r="I139" t="s">
        <v>60</v>
      </c>
      <c r="J139" t="s">
        <v>12</v>
      </c>
      <c r="K139">
        <v>85</v>
      </c>
    </row>
    <row r="140" spans="1:11" x14ac:dyDescent="0.25">
      <c r="A140" t="s">
        <v>73</v>
      </c>
      <c r="B140" t="s">
        <v>74</v>
      </c>
      <c r="C140" t="s">
        <v>268</v>
      </c>
      <c r="D140" s="1">
        <f>VALUE(MID(Tabell1[[#This Row],[Fødselsnummer]],1,2)&amp;"."&amp;MID(Tabell1[[#This Row],[Fødselsnummer]],3,2)&amp;"."&amp;MID(Tabell1[[#This Row],[Fødselsnummer]],5,2))</f>
        <v>21989</v>
      </c>
      <c r="E140" s="2">
        <f ca="1">(TODAY()-Tabell1[[#This Row],[Født]])/365.25</f>
        <v>60.947296372347708</v>
      </c>
      <c r="F140" t="str">
        <f>IF(ISODD(MID(Tabell1[[#This Row],[Fødselsnummer]],10,1)),"Menn","Damer")</f>
        <v>Menn</v>
      </c>
      <c r="G140">
        <v>3030</v>
      </c>
      <c r="H140" t="str">
        <f>INDEX(kommunenr_2[Kommune],MATCH(Tabell1[[#This Row],[Kommunenummer]],kommunenr_2[Kommunenummer],0))</f>
        <v>Lillestrøm</v>
      </c>
      <c r="I140" t="s">
        <v>33</v>
      </c>
      <c r="J140" t="s">
        <v>21</v>
      </c>
      <c r="K140">
        <v>63</v>
      </c>
    </row>
    <row r="141" spans="1:11" x14ac:dyDescent="0.25">
      <c r="A141" t="s">
        <v>61</v>
      </c>
      <c r="B141" t="s">
        <v>98</v>
      </c>
      <c r="C141" t="s">
        <v>282</v>
      </c>
      <c r="D141" s="1">
        <f>VALUE(MID(Tabell1[[#This Row],[Fødselsnummer]],1,2)&amp;"."&amp;MID(Tabell1[[#This Row],[Fødselsnummer]],3,2)&amp;"."&amp;MID(Tabell1[[#This Row],[Fødselsnummer]],5,2))</f>
        <v>27144</v>
      </c>
      <c r="E141" s="2">
        <f ca="1">(TODAY()-Tabell1[[#This Row],[Født]])/365.25</f>
        <v>46.833675564681727</v>
      </c>
      <c r="F141" t="str">
        <f>IF(ISODD(MID(Tabell1[[#This Row],[Fødselsnummer]],10,1)),"Menn","Damer")</f>
        <v>Menn</v>
      </c>
      <c r="G141">
        <v>3014</v>
      </c>
      <c r="H141" t="str">
        <f>INDEX(kommunenr_2[Kommune],MATCH(Tabell1[[#This Row],[Kommunenummer]],kommunenr_2[Kommunenummer],0))</f>
        <v>Indre Østfold</v>
      </c>
      <c r="I141" t="s">
        <v>16</v>
      </c>
      <c r="J141" t="s">
        <v>12</v>
      </c>
      <c r="K141">
        <v>84</v>
      </c>
    </row>
    <row r="142" spans="1:11" x14ac:dyDescent="0.25">
      <c r="A142" t="s">
        <v>113</v>
      </c>
      <c r="B142" t="s">
        <v>114</v>
      </c>
      <c r="C142" t="s">
        <v>293</v>
      </c>
      <c r="D142" s="1">
        <f>VALUE(MID(Tabell1[[#This Row],[Fødselsnummer]],1,2)&amp;"."&amp;MID(Tabell1[[#This Row],[Fødselsnummer]],3,2)&amp;"."&amp;MID(Tabell1[[#This Row],[Fødselsnummer]],5,2))</f>
        <v>24608</v>
      </c>
      <c r="E142" s="2">
        <f ca="1">(TODAY()-Tabell1[[#This Row],[Født]])/365.25</f>
        <v>53.776865160848736</v>
      </c>
      <c r="F142" t="str">
        <f>IF(ISODD(MID(Tabell1[[#This Row],[Fødselsnummer]],10,1)),"Menn","Damer")</f>
        <v>Menn</v>
      </c>
      <c r="G142">
        <v>4204</v>
      </c>
      <c r="H142" t="str">
        <f>INDEX(kommunenr_2[Kommune],MATCH(Tabell1[[#This Row],[Kommunenummer]],kommunenr_2[Kommunenummer],0))</f>
        <v>Kristiansand</v>
      </c>
      <c r="I142" t="s">
        <v>33</v>
      </c>
      <c r="J142" t="s">
        <v>21</v>
      </c>
      <c r="K142">
        <v>78</v>
      </c>
    </row>
    <row r="143" spans="1:11" x14ac:dyDescent="0.25">
      <c r="A143" t="s">
        <v>115</v>
      </c>
      <c r="B143" t="s">
        <v>116</v>
      </c>
      <c r="C143" t="s">
        <v>294</v>
      </c>
      <c r="D143" s="1">
        <f>VALUE(MID(Tabell1[[#This Row],[Fødselsnummer]],1,2)&amp;"."&amp;MID(Tabell1[[#This Row],[Fødselsnummer]],3,2)&amp;"."&amp;MID(Tabell1[[#This Row],[Fødselsnummer]],5,2))</f>
        <v>23143</v>
      </c>
      <c r="E143" s="2">
        <f ca="1">(TODAY()-Tabell1[[#This Row],[Født]])/365.25</f>
        <v>57.787816563997261</v>
      </c>
      <c r="F143" t="str">
        <f>IF(ISODD(MID(Tabell1[[#This Row],[Fødselsnummer]],10,1)),"Menn","Damer")</f>
        <v>Menn</v>
      </c>
      <c r="G143">
        <v>3005</v>
      </c>
      <c r="H143" t="str">
        <f>INDEX(kommunenr_2[Kommune],MATCH(Tabell1[[#This Row],[Kommunenummer]],kommunenr_2[Kommunenummer],0))</f>
        <v>Drammen</v>
      </c>
      <c r="I143" t="s">
        <v>20</v>
      </c>
      <c r="J143" t="s">
        <v>21</v>
      </c>
      <c r="K143">
        <v>97</v>
      </c>
    </row>
    <row r="144" spans="1:11" x14ac:dyDescent="0.25">
      <c r="A144" t="s">
        <v>177</v>
      </c>
      <c r="B144" t="s">
        <v>178</v>
      </c>
      <c r="C144" t="s">
        <v>343</v>
      </c>
      <c r="D144" s="1">
        <f>VALUE(MID(Tabell1[[#This Row],[Fødselsnummer]],1,2)&amp;"."&amp;MID(Tabell1[[#This Row],[Fødselsnummer]],3,2)&amp;"."&amp;MID(Tabell1[[#This Row],[Fødselsnummer]],5,2))</f>
        <v>20327</v>
      </c>
      <c r="E144" s="2">
        <f ca="1">(TODAY()-Tabell1[[#This Row],[Født]])/365.25</f>
        <v>65.497604380561256</v>
      </c>
      <c r="F144" t="str">
        <f>IF(ISODD(MID(Tabell1[[#This Row],[Fødselsnummer]],10,1)),"Menn","Damer")</f>
        <v>Damer</v>
      </c>
      <c r="G144">
        <v>3030</v>
      </c>
      <c r="H144" t="str">
        <f>INDEX(kommunenr_2[Kommune],MATCH(Tabell1[[#This Row],[Kommunenummer]],kommunenr_2[Kommunenummer],0))</f>
        <v>Lillestrøm</v>
      </c>
      <c r="I144" t="s">
        <v>11</v>
      </c>
      <c r="J144" t="s">
        <v>21</v>
      </c>
      <c r="K144">
        <v>68</v>
      </c>
    </row>
    <row r="145" spans="1:11" x14ac:dyDescent="0.25">
      <c r="A145" t="s">
        <v>187</v>
      </c>
      <c r="B145" t="s">
        <v>237</v>
      </c>
      <c r="C145" t="s">
        <v>400</v>
      </c>
      <c r="D145" s="1">
        <f>VALUE(MID(Tabell1[[#This Row],[Fødselsnummer]],1,2)&amp;"."&amp;MID(Tabell1[[#This Row],[Fødselsnummer]],3,2)&amp;"."&amp;MID(Tabell1[[#This Row],[Fødselsnummer]],5,2))</f>
        <v>36524</v>
      </c>
      <c r="E145" s="2">
        <f ca="1">(TODAY()-Tabell1[[#This Row],[Født]])/365.25</f>
        <v>21.152635181382614</v>
      </c>
      <c r="F145" t="str">
        <f>IF(ISODD(MID(Tabell1[[#This Row],[Fødselsnummer]],10,1)),"Menn","Damer")</f>
        <v>Damer</v>
      </c>
      <c r="G145">
        <v>4204</v>
      </c>
      <c r="H145" t="str">
        <f>INDEX(kommunenr_2[Kommune],MATCH(Tabell1[[#This Row],[Kommunenummer]],kommunenr_2[Kommunenummer],0))</f>
        <v>Kristiansand</v>
      </c>
      <c r="I145" t="s">
        <v>45</v>
      </c>
      <c r="J145" t="s">
        <v>21</v>
      </c>
      <c r="K145">
        <v>52</v>
      </c>
    </row>
    <row r="146" spans="1:11" x14ac:dyDescent="0.25">
      <c r="A146" t="s">
        <v>187</v>
      </c>
      <c r="B146" t="s">
        <v>188</v>
      </c>
      <c r="C146" t="s">
        <v>352</v>
      </c>
      <c r="D146" s="1">
        <f>VALUE(MID(Tabell1[[#This Row],[Fødselsnummer]],1,2)&amp;"."&amp;MID(Tabell1[[#This Row],[Fødselsnummer]],3,2)&amp;"."&amp;MID(Tabell1[[#This Row],[Fødselsnummer]],5,2))</f>
        <v>21437</v>
      </c>
      <c r="E146" s="2">
        <f ca="1">(TODAY()-Tabell1[[#This Row],[Født]])/365.25</f>
        <v>62.458590006844624</v>
      </c>
      <c r="F146" t="str">
        <f>IF(ISODD(MID(Tabell1[[#This Row],[Fødselsnummer]],10,1)),"Menn","Damer")</f>
        <v>Damer</v>
      </c>
      <c r="G146">
        <v>4204</v>
      </c>
      <c r="H146" t="str">
        <f>INDEX(kommunenr_2[Kommune],MATCH(Tabell1[[#This Row],[Kommunenummer]],kommunenr_2[Kommunenummer],0))</f>
        <v>Kristiansand</v>
      </c>
      <c r="I146" t="s">
        <v>60</v>
      </c>
      <c r="J146" t="s">
        <v>21</v>
      </c>
      <c r="K146">
        <v>96</v>
      </c>
    </row>
    <row r="147" spans="1:11" x14ac:dyDescent="0.25">
      <c r="A147" t="s">
        <v>76</v>
      </c>
      <c r="B147" t="s">
        <v>207</v>
      </c>
      <c r="C147" t="s">
        <v>368</v>
      </c>
      <c r="D147" s="1">
        <f>VALUE(MID(Tabell1[[#This Row],[Fødselsnummer]],1,2)&amp;"."&amp;MID(Tabell1[[#This Row],[Fødselsnummer]],3,2)&amp;"."&amp;MID(Tabell1[[#This Row],[Fødselsnummer]],5,2))</f>
        <v>22203</v>
      </c>
      <c r="E147" s="2">
        <f ca="1">(TODAY()-Tabell1[[#This Row],[Født]])/365.25</f>
        <v>60.361396303901437</v>
      </c>
      <c r="F147" t="str">
        <f>IF(ISODD(MID(Tabell1[[#This Row],[Fødselsnummer]],10,1)),"Menn","Damer")</f>
        <v>Menn</v>
      </c>
      <c r="G147">
        <v>3804</v>
      </c>
      <c r="H147" t="str">
        <f>INDEX(kommunenr_2[Kommune],MATCH(Tabell1[[#This Row],[Kommunenummer]],kommunenr_2[Kommunenummer],0))</f>
        <v>Sandefjord</v>
      </c>
      <c r="I147" t="s">
        <v>60</v>
      </c>
      <c r="J147" t="s">
        <v>21</v>
      </c>
      <c r="K147">
        <v>39</v>
      </c>
    </row>
    <row r="148" spans="1:11" x14ac:dyDescent="0.25">
      <c r="A148" t="s">
        <v>138</v>
      </c>
      <c r="B148" t="s">
        <v>139</v>
      </c>
      <c r="C148" t="s">
        <v>312</v>
      </c>
      <c r="D148" s="1">
        <f>VALUE(MID(Tabell1[[#This Row],[Fødselsnummer]],1,2)&amp;"."&amp;MID(Tabell1[[#This Row],[Fødselsnummer]],3,2)&amp;"."&amp;MID(Tabell1[[#This Row],[Fødselsnummer]],5,2))</f>
        <v>33039</v>
      </c>
      <c r="E148" s="2">
        <f ca="1">(TODAY()-Tabell1[[#This Row],[Født]])/365.25</f>
        <v>30.694045174537987</v>
      </c>
      <c r="F148" t="str">
        <f>IF(ISODD(MID(Tabell1[[#This Row],[Fødselsnummer]],10,1)),"Menn","Damer")</f>
        <v>Menn</v>
      </c>
      <c r="G148">
        <v>3024</v>
      </c>
      <c r="H148" t="str">
        <f>INDEX(kommunenr_2[Kommune],MATCH(Tabell1[[#This Row],[Kommunenummer]],kommunenr_2[Kommunenummer],0))</f>
        <v>Bærum</v>
      </c>
      <c r="I148" t="s">
        <v>33</v>
      </c>
      <c r="J148" t="s">
        <v>21</v>
      </c>
      <c r="K148">
        <v>74</v>
      </c>
    </row>
    <row r="149" spans="1:11" x14ac:dyDescent="0.25">
      <c r="A149" t="s">
        <v>88</v>
      </c>
      <c r="B149" t="s">
        <v>189</v>
      </c>
      <c r="C149" t="s">
        <v>353</v>
      </c>
      <c r="D149" s="1">
        <f>VALUE(MID(Tabell1[[#This Row],[Fødselsnummer]],1,2)&amp;"."&amp;MID(Tabell1[[#This Row],[Fødselsnummer]],3,2)&amp;"."&amp;MID(Tabell1[[#This Row],[Fødselsnummer]],5,2))</f>
        <v>26558</v>
      </c>
      <c r="E149" s="2">
        <f ca="1">(TODAY()-Tabell1[[#This Row],[Født]])/365.25</f>
        <v>48.438056125941138</v>
      </c>
      <c r="F149" t="str">
        <f>IF(ISODD(MID(Tabell1[[#This Row],[Fødselsnummer]],10,1)),"Menn","Damer")</f>
        <v>Damer</v>
      </c>
      <c r="G149">
        <v>3005</v>
      </c>
      <c r="H149" t="str">
        <f>INDEX(kommunenr_2[Kommune],MATCH(Tabell1[[#This Row],[Kommunenummer]],kommunenr_2[Kommunenummer],0))</f>
        <v>Drammen</v>
      </c>
      <c r="I149" t="s">
        <v>24</v>
      </c>
      <c r="J149" t="s">
        <v>21</v>
      </c>
      <c r="K149">
        <v>94</v>
      </c>
    </row>
    <row r="150" spans="1:11" x14ac:dyDescent="0.25">
      <c r="A150" t="s">
        <v>42</v>
      </c>
      <c r="B150" t="s">
        <v>140</v>
      </c>
      <c r="C150" t="s">
        <v>313</v>
      </c>
      <c r="D150" s="1">
        <f>VALUE(MID(Tabell1[[#This Row],[Fødselsnummer]],1,2)&amp;"."&amp;MID(Tabell1[[#This Row],[Fødselsnummer]],3,2)&amp;"."&amp;MID(Tabell1[[#This Row],[Fødselsnummer]],5,2))</f>
        <v>36325</v>
      </c>
      <c r="E150" s="2">
        <f ca="1">(TODAY()-Tabell1[[#This Row],[Født]])/365.25</f>
        <v>21.697467488021903</v>
      </c>
      <c r="F150" t="str">
        <f>IF(ISODD(MID(Tabell1[[#This Row],[Fødselsnummer]],10,1)),"Menn","Damer")</f>
        <v>Damer</v>
      </c>
      <c r="G150">
        <v>4204</v>
      </c>
      <c r="H150" t="str">
        <f>INDEX(kommunenr_2[Kommune],MATCH(Tabell1[[#This Row],[Kommunenummer]],kommunenr_2[Kommunenummer],0))</f>
        <v>Kristiansand</v>
      </c>
      <c r="I150" t="s">
        <v>11</v>
      </c>
      <c r="J150" t="s">
        <v>21</v>
      </c>
      <c r="K150">
        <v>49</v>
      </c>
    </row>
    <row r="151" spans="1:11" x14ac:dyDescent="0.25">
      <c r="A151" t="s">
        <v>118</v>
      </c>
      <c r="B151" t="s">
        <v>119</v>
      </c>
      <c r="C151" t="s">
        <v>296</v>
      </c>
      <c r="D151" s="1">
        <f>VALUE(MID(Tabell1[[#This Row],[Fødselsnummer]],1,2)&amp;"."&amp;MID(Tabell1[[#This Row],[Fødselsnummer]],3,2)&amp;"."&amp;MID(Tabell1[[#This Row],[Fødselsnummer]],5,2))</f>
        <v>24615</v>
      </c>
      <c r="E151" s="2">
        <f ca="1">(TODAY()-Tabell1[[#This Row],[Født]])/365.25</f>
        <v>53.757700205338807</v>
      </c>
      <c r="F151" t="str">
        <f>IF(ISODD(MID(Tabell1[[#This Row],[Fødselsnummer]],10,1)),"Menn","Damer")</f>
        <v>Menn</v>
      </c>
      <c r="G151">
        <v>3030</v>
      </c>
      <c r="H151" t="str">
        <f>INDEX(kommunenr_2[Kommune],MATCH(Tabell1[[#This Row],[Kommunenummer]],kommunenr_2[Kommunenummer],0))</f>
        <v>Lillestrøm</v>
      </c>
      <c r="I151" t="s">
        <v>20</v>
      </c>
      <c r="J151" t="s">
        <v>12</v>
      </c>
      <c r="K151">
        <v>75</v>
      </c>
    </row>
    <row r="152" spans="1:11" x14ac:dyDescent="0.25">
      <c r="A152" t="s">
        <v>80</v>
      </c>
      <c r="B152" t="s">
        <v>156</v>
      </c>
      <c r="C152" t="s">
        <v>327</v>
      </c>
      <c r="D152" s="1">
        <f>VALUE(MID(Tabell1[[#This Row],[Fødselsnummer]],1,2)&amp;"."&amp;MID(Tabell1[[#This Row],[Fødselsnummer]],3,2)&amp;"."&amp;MID(Tabell1[[#This Row],[Fødselsnummer]],5,2))</f>
        <v>32341</v>
      </c>
      <c r="E152" s="2">
        <f ca="1">(TODAY()-Tabell1[[#This Row],[Født]])/365.25</f>
        <v>32.605065023956193</v>
      </c>
      <c r="F152" t="str">
        <f>IF(ISODD(MID(Tabell1[[#This Row],[Fødselsnummer]],10,1)),"Menn","Damer")</f>
        <v>Damer</v>
      </c>
      <c r="G152">
        <v>1804</v>
      </c>
      <c r="H152" t="str">
        <f>INDEX(kommunenr_2[Kommune],MATCH(Tabell1[[#This Row],[Kommunenummer]],kommunenr_2[Kommunenummer],0))</f>
        <v>Bodø</v>
      </c>
      <c r="I152" t="s">
        <v>102</v>
      </c>
      <c r="J152" t="s">
        <v>21</v>
      </c>
      <c r="K152">
        <v>64</v>
      </c>
    </row>
    <row r="153" spans="1:11" x14ac:dyDescent="0.25">
      <c r="A153" t="s">
        <v>22</v>
      </c>
      <c r="B153" t="s">
        <v>208</v>
      </c>
      <c r="C153" t="s">
        <v>369</v>
      </c>
      <c r="D153" s="1">
        <f>VALUE(MID(Tabell1[[#This Row],[Fødselsnummer]],1,2)&amp;"."&amp;MID(Tabell1[[#This Row],[Fødselsnummer]],3,2)&amp;"."&amp;MID(Tabell1[[#This Row],[Fødselsnummer]],5,2))</f>
        <v>26580</v>
      </c>
      <c r="E153" s="2">
        <f ca="1">(TODAY()-Tabell1[[#This Row],[Født]])/365.25</f>
        <v>48.377823408624231</v>
      </c>
      <c r="F153" t="str">
        <f>IF(ISODD(MID(Tabell1[[#This Row],[Fødselsnummer]],10,1)),"Menn","Damer")</f>
        <v>Damer</v>
      </c>
      <c r="G153">
        <v>3020</v>
      </c>
      <c r="H153" t="str">
        <f>INDEX(kommunenr_2[Kommune],MATCH(Tabell1[[#This Row],[Kommunenummer]],kommunenr_2[Kommunenummer],0))</f>
        <v>Nordre Follo</v>
      </c>
      <c r="I153" t="s">
        <v>20</v>
      </c>
      <c r="J153" t="s">
        <v>21</v>
      </c>
      <c r="K153">
        <v>74</v>
      </c>
    </row>
    <row r="154" spans="1:11" x14ac:dyDescent="0.25">
      <c r="A154" t="s">
        <v>177</v>
      </c>
      <c r="B154" t="s">
        <v>209</v>
      </c>
      <c r="C154" t="s">
        <v>370</v>
      </c>
      <c r="D154" s="1">
        <f>VALUE(MID(Tabell1[[#This Row],[Fødselsnummer]],1,2)&amp;"."&amp;MID(Tabell1[[#This Row],[Fødselsnummer]],3,2)&amp;"."&amp;MID(Tabell1[[#This Row],[Fødselsnummer]],5,2))</f>
        <v>20366</v>
      </c>
      <c r="E154" s="2">
        <f ca="1">(TODAY()-Tabell1[[#This Row],[Født]])/365.25</f>
        <v>65.390828199863108</v>
      </c>
      <c r="F154" t="str">
        <f>IF(ISODD(MID(Tabell1[[#This Row],[Fødselsnummer]],10,1)),"Menn","Damer")</f>
        <v>Damer</v>
      </c>
      <c r="G154">
        <v>3003</v>
      </c>
      <c r="H154" t="str">
        <f>INDEX(kommunenr_2[Kommune],MATCH(Tabell1[[#This Row],[Kommunenummer]],kommunenr_2[Kommunenummer],0))</f>
        <v>Sarpsborg</v>
      </c>
      <c r="I154" t="s">
        <v>33</v>
      </c>
      <c r="J154" t="s">
        <v>21</v>
      </c>
      <c r="K154">
        <v>72</v>
      </c>
    </row>
    <row r="155" spans="1:11" x14ac:dyDescent="0.25">
      <c r="A155" t="s">
        <v>27</v>
      </c>
      <c r="B155" t="s">
        <v>117</v>
      </c>
      <c r="C155" t="s">
        <v>295</v>
      </c>
      <c r="D155" s="1">
        <f>VALUE(MID(Tabell1[[#This Row],[Fødselsnummer]],1,2)&amp;"."&amp;MID(Tabell1[[#This Row],[Fødselsnummer]],3,2)&amp;"."&amp;MID(Tabell1[[#This Row],[Fødselsnummer]],5,2))</f>
        <v>29366</v>
      </c>
      <c r="E155" s="2">
        <f ca="1">(TODAY()-Tabell1[[#This Row],[Født]])/365.25</f>
        <v>40.750171115674199</v>
      </c>
      <c r="F155" t="str">
        <f>IF(ISODD(MID(Tabell1[[#This Row],[Fødselsnummer]],10,1)),"Menn","Damer")</f>
        <v>Menn</v>
      </c>
      <c r="G155">
        <v>3025</v>
      </c>
      <c r="H155" t="str">
        <f>INDEX(kommunenr_2[Kommune],MATCH(Tabell1[[#This Row],[Kommunenummer]],kommunenr_2[Kommunenummer],0))</f>
        <v>Asker</v>
      </c>
      <c r="I155" t="s">
        <v>102</v>
      </c>
      <c r="J155" t="s">
        <v>21</v>
      </c>
      <c r="K155">
        <v>94</v>
      </c>
    </row>
    <row r="156" spans="1:11" x14ac:dyDescent="0.25">
      <c r="A156" t="s">
        <v>169</v>
      </c>
      <c r="B156" t="s">
        <v>238</v>
      </c>
      <c r="C156" t="s">
        <v>401</v>
      </c>
      <c r="D156" s="1">
        <f>VALUE(MID(Tabell1[[#This Row],[Fødselsnummer]],1,2)&amp;"."&amp;MID(Tabell1[[#This Row],[Fødselsnummer]],3,2)&amp;"."&amp;MID(Tabell1[[#This Row],[Fødselsnummer]],5,2))</f>
        <v>32141</v>
      </c>
      <c r="E156" s="2">
        <f ca="1">(TODAY()-Tabell1[[#This Row],[Født]])/365.25</f>
        <v>33.152635181382614</v>
      </c>
      <c r="F156" t="str">
        <f>IF(ISODD(MID(Tabell1[[#This Row],[Fødselsnummer]],10,1)),"Menn","Damer")</f>
        <v>Menn</v>
      </c>
      <c r="G156">
        <v>3005</v>
      </c>
      <c r="H156" t="str">
        <f>INDEX(kommunenr_2[Kommune],MATCH(Tabell1[[#This Row],[Kommunenummer]],kommunenr_2[Kommunenummer],0))</f>
        <v>Drammen</v>
      </c>
      <c r="I156" t="s">
        <v>60</v>
      </c>
      <c r="J156" t="s">
        <v>12</v>
      </c>
      <c r="K156">
        <v>61</v>
      </c>
    </row>
    <row r="157" spans="1:11" x14ac:dyDescent="0.25">
      <c r="A157" t="s">
        <v>76</v>
      </c>
      <c r="B157" t="s">
        <v>77</v>
      </c>
      <c r="C157" t="s">
        <v>269</v>
      </c>
      <c r="D157" s="1">
        <f>VALUE(MID(Tabell1[[#This Row],[Fødselsnummer]],1,2)&amp;"."&amp;MID(Tabell1[[#This Row],[Fødselsnummer]],3,2)&amp;"."&amp;MID(Tabell1[[#This Row],[Fødselsnummer]],5,2))</f>
        <v>19434</v>
      </c>
      <c r="E157" s="2">
        <f ca="1">(TODAY()-Tabell1[[#This Row],[Født]])/365.25</f>
        <v>67.94250513347022</v>
      </c>
      <c r="F157" t="str">
        <f>IF(ISODD(MID(Tabell1[[#This Row],[Fødselsnummer]],10,1)),"Menn","Damer")</f>
        <v>Menn</v>
      </c>
      <c r="G157">
        <v>3004</v>
      </c>
      <c r="H157" t="str">
        <f>INDEX(kommunenr_2[Kommune],MATCH(Tabell1[[#This Row],[Kommunenummer]],kommunenr_2[Kommunenummer],0))</f>
        <v>Fredrikstad</v>
      </c>
      <c r="I157" t="s">
        <v>16</v>
      </c>
      <c r="J157" t="s">
        <v>12</v>
      </c>
      <c r="K157">
        <v>96</v>
      </c>
    </row>
    <row r="158" spans="1:11" x14ac:dyDescent="0.25">
      <c r="A158" t="s">
        <v>160</v>
      </c>
      <c r="B158" t="s">
        <v>227</v>
      </c>
      <c r="C158" t="s">
        <v>390</v>
      </c>
      <c r="D158" s="1">
        <f>VALUE(MID(Tabell1[[#This Row],[Fødselsnummer]],1,2)&amp;"."&amp;MID(Tabell1[[#This Row],[Fødselsnummer]],3,2)&amp;"."&amp;MID(Tabell1[[#This Row],[Fødselsnummer]],5,2))</f>
        <v>24051</v>
      </c>
      <c r="E158" s="2">
        <f ca="1">(TODAY()-Tabell1[[#This Row],[Født]])/365.25</f>
        <v>55.301848049281311</v>
      </c>
      <c r="F158" t="str">
        <f>IF(ISODD(MID(Tabell1[[#This Row],[Fødselsnummer]],10,1)),"Menn","Damer")</f>
        <v>Damer</v>
      </c>
      <c r="G158">
        <v>3025</v>
      </c>
      <c r="H158" t="str">
        <f>INDEX(kommunenr_2[Kommune],MATCH(Tabell1[[#This Row],[Kommunenummer]],kommunenr_2[Kommunenummer],0))</f>
        <v>Asker</v>
      </c>
      <c r="I158" t="s">
        <v>33</v>
      </c>
      <c r="J158" t="s">
        <v>21</v>
      </c>
      <c r="K158">
        <v>96</v>
      </c>
    </row>
    <row r="159" spans="1:11" x14ac:dyDescent="0.25">
      <c r="A159" t="s">
        <v>83</v>
      </c>
      <c r="B159" t="s">
        <v>120</v>
      </c>
      <c r="C159" t="s">
        <v>297</v>
      </c>
      <c r="D159" s="1">
        <f>VALUE(MID(Tabell1[[#This Row],[Fødselsnummer]],1,2)&amp;"."&amp;MID(Tabell1[[#This Row],[Fødselsnummer]],3,2)&amp;"."&amp;MID(Tabell1[[#This Row],[Fødselsnummer]],5,2))</f>
        <v>31903</v>
      </c>
      <c r="E159" s="2">
        <f ca="1">(TODAY()-Tabell1[[#This Row],[Født]])/365.25</f>
        <v>33.804243668720055</v>
      </c>
      <c r="F159" t="str">
        <f>IF(ISODD(MID(Tabell1[[#This Row],[Fødselsnummer]],10,1)),"Menn","Damer")</f>
        <v>Menn</v>
      </c>
      <c r="G159">
        <v>3004</v>
      </c>
      <c r="H159" t="str">
        <f>INDEX(kommunenr_2[Kommune],MATCH(Tabell1[[#This Row],[Kommunenummer]],kommunenr_2[Kommunenummer],0))</f>
        <v>Fredrikstad</v>
      </c>
      <c r="I159" t="s">
        <v>45</v>
      </c>
      <c r="J159" t="s">
        <v>12</v>
      </c>
      <c r="K159">
        <v>96</v>
      </c>
    </row>
    <row r="160" spans="1:11" x14ac:dyDescent="0.25">
      <c r="A160" t="s">
        <v>109</v>
      </c>
      <c r="B160" t="s">
        <v>190</v>
      </c>
      <c r="C160" t="s">
        <v>354</v>
      </c>
      <c r="D160" s="1">
        <f>VALUE(MID(Tabell1[[#This Row],[Fødselsnummer]],1,2)&amp;"."&amp;MID(Tabell1[[#This Row],[Fødselsnummer]],3,2)&amp;"."&amp;MID(Tabell1[[#This Row],[Fødselsnummer]],5,2))</f>
        <v>35681</v>
      </c>
      <c r="E160" s="2">
        <f ca="1">(TODAY()-Tabell1[[#This Row],[Født]])/365.25</f>
        <v>23.460643394934976</v>
      </c>
      <c r="F160" t="str">
        <f>IF(ISODD(MID(Tabell1[[#This Row],[Fødselsnummer]],10,1)),"Menn","Damer")</f>
        <v>Menn</v>
      </c>
      <c r="G160">
        <v>3025</v>
      </c>
      <c r="H160" t="str">
        <f>INDEX(kommunenr_2[Kommune],MATCH(Tabell1[[#This Row],[Kommunenummer]],kommunenr_2[Kommunenummer],0))</f>
        <v>Asker</v>
      </c>
      <c r="I160" t="s">
        <v>11</v>
      </c>
      <c r="J160" t="s">
        <v>12</v>
      </c>
      <c r="K160">
        <v>95</v>
      </c>
    </row>
    <row r="161" spans="1:11" x14ac:dyDescent="0.25">
      <c r="A161" t="s">
        <v>78</v>
      </c>
      <c r="B161" t="s">
        <v>79</v>
      </c>
      <c r="C161" t="s">
        <v>270</v>
      </c>
      <c r="D161" s="1">
        <f>VALUE(MID(Tabell1[[#This Row],[Fødselsnummer]],1,2)&amp;"."&amp;MID(Tabell1[[#This Row],[Fødselsnummer]],3,2)&amp;"."&amp;MID(Tabell1[[#This Row],[Fødselsnummer]],5,2))</f>
        <v>29667</v>
      </c>
      <c r="E161" s="2">
        <f ca="1">(TODAY()-Tabell1[[#This Row],[Født]])/365.25</f>
        <v>39.926078028747433</v>
      </c>
      <c r="F161" t="str">
        <f>IF(ISODD(MID(Tabell1[[#This Row],[Fødselsnummer]],10,1)),"Menn","Damer")</f>
        <v>Menn</v>
      </c>
      <c r="G161">
        <v>1108</v>
      </c>
      <c r="H161" t="str">
        <f>INDEX(kommunenr_2[Kommune],MATCH(Tabell1[[#This Row],[Kommunenummer]],kommunenr_2[Kommunenummer],0))</f>
        <v>Sandnes</v>
      </c>
      <c r="I161" t="s">
        <v>11</v>
      </c>
      <c r="J161" t="s">
        <v>21</v>
      </c>
      <c r="K161">
        <v>80</v>
      </c>
    </row>
    <row r="162" spans="1:11" x14ac:dyDescent="0.25">
      <c r="A162" t="s">
        <v>157</v>
      </c>
      <c r="B162" t="s">
        <v>158</v>
      </c>
      <c r="C162" t="s">
        <v>328</v>
      </c>
      <c r="D162" s="1">
        <f>VALUE(MID(Tabell1[[#This Row],[Fødselsnummer]],1,2)&amp;"."&amp;MID(Tabell1[[#This Row],[Fødselsnummer]],3,2)&amp;"."&amp;MID(Tabell1[[#This Row],[Fødselsnummer]],5,2))</f>
        <v>32707</v>
      </c>
      <c r="E162" s="2">
        <f ca="1">(TODAY()-Tabell1[[#This Row],[Født]])/365.25</f>
        <v>31.603011635865844</v>
      </c>
      <c r="F162" t="str">
        <f>IF(ISODD(MID(Tabell1[[#This Row],[Fødselsnummer]],10,1)),"Menn","Damer")</f>
        <v>Menn</v>
      </c>
      <c r="G162">
        <v>3002</v>
      </c>
      <c r="H162" t="str">
        <f>INDEX(kommunenr_2[Kommune],MATCH(Tabell1[[#This Row],[Kommunenummer]],kommunenr_2[Kommunenummer],0))</f>
        <v>Moss</v>
      </c>
      <c r="I162" t="s">
        <v>45</v>
      </c>
      <c r="J162" t="s">
        <v>12</v>
      </c>
      <c r="K162">
        <v>75</v>
      </c>
    </row>
    <row r="163" spans="1:11" x14ac:dyDescent="0.25">
      <c r="A163" t="s">
        <v>118</v>
      </c>
      <c r="B163" t="s">
        <v>159</v>
      </c>
      <c r="C163" t="s">
        <v>329</v>
      </c>
      <c r="D163" s="1">
        <f>VALUE(MID(Tabell1[[#This Row],[Fødselsnummer]],1,2)&amp;"."&amp;MID(Tabell1[[#This Row],[Fødselsnummer]],3,2)&amp;"."&amp;MID(Tabell1[[#This Row],[Fødselsnummer]],5,2))</f>
        <v>22110</v>
      </c>
      <c r="E163" s="2">
        <f ca="1">(TODAY()-Tabell1[[#This Row],[Født]])/365.25</f>
        <v>60.616016427104725</v>
      </c>
      <c r="F163" t="str">
        <f>IF(ISODD(MID(Tabell1[[#This Row],[Fødselsnummer]],10,1)),"Menn","Damer")</f>
        <v>Menn</v>
      </c>
      <c r="G163">
        <v>3805</v>
      </c>
      <c r="H163" t="str">
        <f>INDEX(kommunenr_2[Kommune],MATCH(Tabell1[[#This Row],[Kommunenummer]],kommunenr_2[Kommunenummer],0))</f>
        <v>Larvik</v>
      </c>
      <c r="I163" t="s">
        <v>60</v>
      </c>
      <c r="J163" t="s">
        <v>21</v>
      </c>
      <c r="K163">
        <v>97</v>
      </c>
    </row>
    <row r="164" spans="1:11" x14ac:dyDescent="0.25">
      <c r="A164" t="s">
        <v>36</v>
      </c>
      <c r="B164" t="s">
        <v>54</v>
      </c>
      <c r="C164" t="s">
        <v>256</v>
      </c>
      <c r="D164" s="1">
        <f>VALUE(MID(Tabell1[[#This Row],[Fødselsnummer]],1,2)&amp;"."&amp;MID(Tabell1[[#This Row],[Fødselsnummer]],3,2)&amp;"."&amp;MID(Tabell1[[#This Row],[Fødselsnummer]],5,2))</f>
        <v>22713</v>
      </c>
      <c r="E164" s="2">
        <f ca="1">(TODAY()-Tabell1[[#This Row],[Født]])/365.25</f>
        <v>58.965092402464066</v>
      </c>
      <c r="F164" t="str">
        <f>IF(ISODD(MID(Tabell1[[#This Row],[Fødselsnummer]],10,1)),"Menn","Damer")</f>
        <v>Menn</v>
      </c>
      <c r="G164">
        <v>3024</v>
      </c>
      <c r="H164" t="str">
        <f>INDEX(kommunenr_2[Kommune],MATCH(Tabell1[[#This Row],[Kommunenummer]],kommunenr_2[Kommunenummer],0))</f>
        <v>Bærum</v>
      </c>
      <c r="I164" t="s">
        <v>24</v>
      </c>
      <c r="J164" t="s">
        <v>21</v>
      </c>
      <c r="K164">
        <v>85</v>
      </c>
    </row>
    <row r="165" spans="1:11" x14ac:dyDescent="0.25">
      <c r="A165" t="s">
        <v>68</v>
      </c>
      <c r="B165" t="s">
        <v>228</v>
      </c>
      <c r="C165" t="s">
        <v>391</v>
      </c>
      <c r="D165" s="1">
        <f>VALUE(MID(Tabell1[[#This Row],[Fødselsnummer]],1,2)&amp;"."&amp;MID(Tabell1[[#This Row],[Fødselsnummer]],3,2)&amp;"."&amp;MID(Tabell1[[#This Row],[Fødselsnummer]],5,2))</f>
        <v>17843</v>
      </c>
      <c r="E165" s="2">
        <f ca="1">(TODAY()-Tabell1[[#This Row],[Født]])/365.25</f>
        <v>72.298425735797395</v>
      </c>
      <c r="F165" t="str">
        <f>IF(ISODD(MID(Tabell1[[#This Row],[Fødselsnummer]],10,1)),"Menn","Damer")</f>
        <v>Menn</v>
      </c>
      <c r="G165">
        <v>3030</v>
      </c>
      <c r="H165" t="str">
        <f>INDEX(kommunenr_2[Kommune],MATCH(Tabell1[[#This Row],[Kommunenummer]],kommunenr_2[Kommunenummer],0))</f>
        <v>Lillestrøm</v>
      </c>
      <c r="I165" t="s">
        <v>16</v>
      </c>
      <c r="J165" t="s">
        <v>12</v>
      </c>
      <c r="K165">
        <v>68</v>
      </c>
    </row>
    <row r="166" spans="1:11" x14ac:dyDescent="0.25">
      <c r="A166" t="s">
        <v>138</v>
      </c>
      <c r="B166" t="s">
        <v>210</v>
      </c>
      <c r="C166" t="s">
        <v>371</v>
      </c>
      <c r="D166" s="1">
        <f>VALUE(MID(Tabell1[[#This Row],[Fødselsnummer]],1,2)&amp;"."&amp;MID(Tabell1[[#This Row],[Fødselsnummer]],3,2)&amp;"."&amp;MID(Tabell1[[#This Row],[Fødselsnummer]],5,2))</f>
        <v>19689</v>
      </c>
      <c r="E166" s="2">
        <f ca="1">(TODAY()-Tabell1[[#This Row],[Født]])/365.25</f>
        <v>67.244353182751539</v>
      </c>
      <c r="F166" t="str">
        <f>IF(ISODD(MID(Tabell1[[#This Row],[Fødselsnummer]],10,1)),"Menn","Damer")</f>
        <v>Menn</v>
      </c>
      <c r="G166">
        <v>3803</v>
      </c>
      <c r="H166" t="str">
        <f>INDEX(kommunenr_2[Kommune],MATCH(Tabell1[[#This Row],[Kommunenummer]],kommunenr_2[Kommunenummer],0))</f>
        <v>Tønsberg</v>
      </c>
      <c r="I166" t="s">
        <v>11</v>
      </c>
      <c r="J166" t="s">
        <v>21</v>
      </c>
      <c r="K166">
        <v>96</v>
      </c>
    </row>
    <row r="167" spans="1:11" x14ac:dyDescent="0.25">
      <c r="A167" t="s">
        <v>160</v>
      </c>
      <c r="B167" t="s">
        <v>161</v>
      </c>
      <c r="C167" t="s">
        <v>330</v>
      </c>
      <c r="D167" s="1">
        <f>VALUE(MID(Tabell1[[#This Row],[Fødselsnummer]],1,2)&amp;"."&amp;MID(Tabell1[[#This Row],[Fødselsnummer]],3,2)&amp;"."&amp;MID(Tabell1[[#This Row],[Fødselsnummer]],5,2))</f>
        <v>31654</v>
      </c>
      <c r="E167" s="2">
        <f ca="1">(TODAY()-Tabell1[[#This Row],[Født]])/365.25</f>
        <v>34.48596851471595</v>
      </c>
      <c r="F167" t="str">
        <f>IF(ISODD(MID(Tabell1[[#This Row],[Fødselsnummer]],10,1)),"Menn","Damer")</f>
        <v>Damer</v>
      </c>
      <c r="G167">
        <v>4203</v>
      </c>
      <c r="H167" t="str">
        <f>INDEX(kommunenr_2[Kommune],MATCH(Tabell1[[#This Row],[Kommunenummer]],kommunenr_2[Kommunenummer],0))</f>
        <v>Arendal</v>
      </c>
      <c r="I167" t="s">
        <v>11</v>
      </c>
      <c r="J167" t="s">
        <v>21</v>
      </c>
      <c r="K167">
        <v>48</v>
      </c>
    </row>
    <row r="168" spans="1:11" x14ac:dyDescent="0.25">
      <c r="A168" t="s">
        <v>150</v>
      </c>
      <c r="B168" t="s">
        <v>239</v>
      </c>
      <c r="C168" t="s">
        <v>402</v>
      </c>
      <c r="D168" s="1">
        <f>VALUE(MID(Tabell1[[#This Row],[Fødselsnummer]],1,2)&amp;"."&amp;MID(Tabell1[[#This Row],[Fødselsnummer]],3,2)&amp;"."&amp;MID(Tabell1[[#This Row],[Fødselsnummer]],5,2))</f>
        <v>20431</v>
      </c>
      <c r="E168" s="2">
        <f ca="1">(TODAY()-Tabell1[[#This Row],[Født]])/365.25</f>
        <v>65.212867898699514</v>
      </c>
      <c r="F168" t="str">
        <f>IF(ISODD(MID(Tabell1[[#This Row],[Fødselsnummer]],10,1)),"Menn","Damer")</f>
        <v>Menn</v>
      </c>
      <c r="G168">
        <v>3025</v>
      </c>
      <c r="H168" t="str">
        <f>INDEX(kommunenr_2[Kommune],MATCH(Tabell1[[#This Row],[Kommunenummer]],kommunenr_2[Kommunenummer],0))</f>
        <v>Asker</v>
      </c>
      <c r="I168" t="s">
        <v>49</v>
      </c>
      <c r="J168" t="s">
        <v>21</v>
      </c>
      <c r="K168">
        <v>100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FABC9-1AA1-4751-A9D2-161100BD33C7}">
  <sheetPr>
    <tabColor theme="9" tint="-0.249977111117893"/>
  </sheetPr>
  <dimension ref="A1:C358"/>
  <sheetViews>
    <sheetView topLeftCell="A348" workbookViewId="0">
      <selection activeCell="B359" sqref="B359"/>
    </sheetView>
  </sheetViews>
  <sheetFormatPr baseColWidth="10" defaultRowHeight="15" x14ac:dyDescent="0.25"/>
  <cols>
    <col min="1" max="1" width="19.85546875" customWidth="1"/>
    <col min="2" max="2" width="33.140625" bestFit="1" customWidth="1"/>
    <col min="3" max="3" width="18.42578125" bestFit="1" customWidth="1"/>
  </cols>
  <sheetData>
    <row r="1" spans="1:3" x14ac:dyDescent="0.25">
      <c r="A1" t="s">
        <v>403</v>
      </c>
      <c r="B1" t="s">
        <v>404</v>
      </c>
      <c r="C1" t="s">
        <v>405</v>
      </c>
    </row>
    <row r="2" spans="1:3" x14ac:dyDescent="0.25">
      <c r="A2">
        <v>301</v>
      </c>
      <c r="B2" t="s">
        <v>544</v>
      </c>
      <c r="C2" t="s">
        <v>15</v>
      </c>
    </row>
    <row r="3" spans="1:3" x14ac:dyDescent="0.25">
      <c r="A3">
        <v>1101</v>
      </c>
      <c r="B3" t="s">
        <v>548</v>
      </c>
      <c r="C3" t="s">
        <v>545</v>
      </c>
    </row>
    <row r="4" spans="1:3" x14ac:dyDescent="0.25">
      <c r="A4">
        <v>1103</v>
      </c>
      <c r="B4" t="s">
        <v>44</v>
      </c>
      <c r="C4" t="s">
        <v>545</v>
      </c>
    </row>
    <row r="5" spans="1:3" x14ac:dyDescent="0.25">
      <c r="A5">
        <v>1106</v>
      </c>
      <c r="B5" t="s">
        <v>550</v>
      </c>
      <c r="C5" t="s">
        <v>545</v>
      </c>
    </row>
    <row r="6" spans="1:3" x14ac:dyDescent="0.25">
      <c r="A6">
        <v>1108</v>
      </c>
      <c r="B6" t="s">
        <v>557</v>
      </c>
      <c r="C6" t="s">
        <v>545</v>
      </c>
    </row>
    <row r="7" spans="1:3" x14ac:dyDescent="0.25">
      <c r="A7">
        <v>1111</v>
      </c>
      <c r="B7" t="s">
        <v>559</v>
      </c>
      <c r="C7" t="s">
        <v>545</v>
      </c>
    </row>
    <row r="8" spans="1:3" x14ac:dyDescent="0.25">
      <c r="A8">
        <v>1112</v>
      </c>
      <c r="B8" t="s">
        <v>555</v>
      </c>
      <c r="C8" t="s">
        <v>545</v>
      </c>
    </row>
    <row r="9" spans="1:3" x14ac:dyDescent="0.25">
      <c r="A9">
        <v>1114</v>
      </c>
      <c r="B9" t="s">
        <v>546</v>
      </c>
      <c r="C9" t="s">
        <v>545</v>
      </c>
    </row>
    <row r="10" spans="1:3" x14ac:dyDescent="0.25">
      <c r="A10">
        <v>1119</v>
      </c>
      <c r="B10" t="s">
        <v>551</v>
      </c>
      <c r="C10" t="s">
        <v>545</v>
      </c>
    </row>
    <row r="11" spans="1:3" x14ac:dyDescent="0.25">
      <c r="A11">
        <v>1120</v>
      </c>
      <c r="B11" t="s">
        <v>553</v>
      </c>
      <c r="C11" t="s">
        <v>545</v>
      </c>
    </row>
    <row r="12" spans="1:3" x14ac:dyDescent="0.25">
      <c r="A12">
        <v>1121</v>
      </c>
      <c r="B12" t="s">
        <v>563</v>
      </c>
      <c r="C12" t="s">
        <v>545</v>
      </c>
    </row>
    <row r="13" spans="1:3" x14ac:dyDescent="0.25">
      <c r="A13">
        <v>1122</v>
      </c>
      <c r="B13" t="s">
        <v>549</v>
      </c>
      <c r="C13" t="s">
        <v>545</v>
      </c>
    </row>
    <row r="14" spans="1:3" x14ac:dyDescent="0.25">
      <c r="A14">
        <v>1124</v>
      </c>
      <c r="B14" t="s">
        <v>560</v>
      </c>
      <c r="C14" t="s">
        <v>545</v>
      </c>
    </row>
    <row r="15" spans="1:3" x14ac:dyDescent="0.25">
      <c r="A15">
        <v>1127</v>
      </c>
      <c r="B15" t="s">
        <v>556</v>
      </c>
      <c r="C15" t="s">
        <v>545</v>
      </c>
    </row>
    <row r="16" spans="1:3" x14ac:dyDescent="0.25">
      <c r="A16">
        <v>1130</v>
      </c>
      <c r="B16" t="s">
        <v>561</v>
      </c>
      <c r="C16" t="s">
        <v>545</v>
      </c>
    </row>
    <row r="17" spans="1:3" x14ac:dyDescent="0.25">
      <c r="A17">
        <v>1133</v>
      </c>
      <c r="B17" t="s">
        <v>64</v>
      </c>
      <c r="C17" t="s">
        <v>545</v>
      </c>
    </row>
    <row r="18" spans="1:3" x14ac:dyDescent="0.25">
      <c r="A18">
        <v>1134</v>
      </c>
      <c r="B18" t="s">
        <v>562</v>
      </c>
      <c r="C18" t="s">
        <v>545</v>
      </c>
    </row>
    <row r="19" spans="1:3" x14ac:dyDescent="0.25">
      <c r="A19">
        <v>1135</v>
      </c>
      <c r="B19" t="s">
        <v>558</v>
      </c>
      <c r="C19" t="s">
        <v>545</v>
      </c>
    </row>
    <row r="20" spans="1:3" x14ac:dyDescent="0.25">
      <c r="A20">
        <v>1144</v>
      </c>
      <c r="B20" t="s">
        <v>554</v>
      </c>
      <c r="C20" t="s">
        <v>545</v>
      </c>
    </row>
    <row r="21" spans="1:3" x14ac:dyDescent="0.25">
      <c r="A21">
        <v>1145</v>
      </c>
      <c r="B21" t="s">
        <v>547</v>
      </c>
      <c r="C21" t="s">
        <v>545</v>
      </c>
    </row>
    <row r="22" spans="1:3" x14ac:dyDescent="0.25">
      <c r="A22">
        <v>1146</v>
      </c>
      <c r="B22" t="s">
        <v>564</v>
      </c>
      <c r="C22" t="s">
        <v>545</v>
      </c>
    </row>
    <row r="23" spans="1:3" x14ac:dyDescent="0.25">
      <c r="A23">
        <v>1149</v>
      </c>
      <c r="B23" t="s">
        <v>552</v>
      </c>
      <c r="C23" t="s">
        <v>545</v>
      </c>
    </row>
    <row r="24" spans="1:3" x14ac:dyDescent="0.25">
      <c r="A24">
        <v>1151</v>
      </c>
      <c r="B24" t="s">
        <v>565</v>
      </c>
      <c r="C24" t="s">
        <v>545</v>
      </c>
    </row>
    <row r="25" spans="1:3" x14ac:dyDescent="0.25">
      <c r="A25">
        <v>1160</v>
      </c>
      <c r="B25" t="s">
        <v>566</v>
      </c>
      <c r="C25" t="s">
        <v>545</v>
      </c>
    </row>
    <row r="26" spans="1:3" x14ac:dyDescent="0.25">
      <c r="A26">
        <v>1505</v>
      </c>
      <c r="B26" t="s">
        <v>486</v>
      </c>
      <c r="C26" t="s">
        <v>476</v>
      </c>
    </row>
    <row r="27" spans="1:3" x14ac:dyDescent="0.25">
      <c r="A27">
        <v>1506</v>
      </c>
      <c r="B27" t="s">
        <v>38</v>
      </c>
      <c r="C27" t="s">
        <v>476</v>
      </c>
    </row>
    <row r="28" spans="1:3" x14ac:dyDescent="0.25">
      <c r="A28">
        <v>1507</v>
      </c>
      <c r="B28" t="s">
        <v>501</v>
      </c>
      <c r="C28" t="s">
        <v>476</v>
      </c>
    </row>
    <row r="29" spans="1:3" x14ac:dyDescent="0.25">
      <c r="A29">
        <v>1511</v>
      </c>
      <c r="B29" t="s">
        <v>497</v>
      </c>
      <c r="C29" t="s">
        <v>476</v>
      </c>
    </row>
    <row r="30" spans="1:3" x14ac:dyDescent="0.25">
      <c r="A30">
        <v>1514</v>
      </c>
      <c r="B30" t="s">
        <v>488</v>
      </c>
      <c r="C30" t="s">
        <v>476</v>
      </c>
    </row>
    <row r="31" spans="1:3" x14ac:dyDescent="0.25">
      <c r="A31">
        <v>1515</v>
      </c>
      <c r="B31" t="s">
        <v>484</v>
      </c>
      <c r="C31" t="s">
        <v>476</v>
      </c>
    </row>
    <row r="32" spans="1:3" x14ac:dyDescent="0.25">
      <c r="A32">
        <v>1516</v>
      </c>
      <c r="B32" t="s">
        <v>496</v>
      </c>
      <c r="C32" t="s">
        <v>476</v>
      </c>
    </row>
    <row r="33" spans="1:3" x14ac:dyDescent="0.25">
      <c r="A33">
        <v>1517</v>
      </c>
      <c r="B33" t="s">
        <v>483</v>
      </c>
      <c r="C33" t="s">
        <v>476</v>
      </c>
    </row>
    <row r="34" spans="1:3" x14ac:dyDescent="0.25">
      <c r="A34">
        <v>1520</v>
      </c>
      <c r="B34" t="s">
        <v>500</v>
      </c>
      <c r="C34" t="s">
        <v>476</v>
      </c>
    </row>
    <row r="35" spans="1:3" x14ac:dyDescent="0.25">
      <c r="A35">
        <v>1525</v>
      </c>
      <c r="B35" t="s">
        <v>490</v>
      </c>
      <c r="C35" t="s">
        <v>476</v>
      </c>
    </row>
    <row r="36" spans="1:3" x14ac:dyDescent="0.25">
      <c r="A36">
        <v>1528</v>
      </c>
      <c r="B36" t="s">
        <v>494</v>
      </c>
      <c r="C36" t="s">
        <v>476</v>
      </c>
    </row>
    <row r="37" spans="1:3" x14ac:dyDescent="0.25">
      <c r="A37">
        <v>1531</v>
      </c>
      <c r="B37" t="s">
        <v>491</v>
      </c>
      <c r="C37" t="s">
        <v>476</v>
      </c>
    </row>
    <row r="38" spans="1:3" x14ac:dyDescent="0.25">
      <c r="A38">
        <v>1532</v>
      </c>
      <c r="B38" t="s">
        <v>481</v>
      </c>
      <c r="C38" t="s">
        <v>476</v>
      </c>
    </row>
    <row r="39" spans="1:3" x14ac:dyDescent="0.25">
      <c r="A39">
        <v>1535</v>
      </c>
      <c r="B39" t="s">
        <v>498</v>
      </c>
      <c r="C39" t="s">
        <v>476</v>
      </c>
    </row>
    <row r="40" spans="1:3" x14ac:dyDescent="0.25">
      <c r="A40">
        <v>1539</v>
      </c>
      <c r="B40" t="s">
        <v>487</v>
      </c>
      <c r="C40" t="s">
        <v>476</v>
      </c>
    </row>
    <row r="41" spans="1:3" x14ac:dyDescent="0.25">
      <c r="A41">
        <v>1547</v>
      </c>
      <c r="B41" t="s">
        <v>477</v>
      </c>
      <c r="C41" t="s">
        <v>476</v>
      </c>
    </row>
    <row r="42" spans="1:3" x14ac:dyDescent="0.25">
      <c r="A42">
        <v>1554</v>
      </c>
      <c r="B42" t="s">
        <v>479</v>
      </c>
      <c r="C42" t="s">
        <v>476</v>
      </c>
    </row>
    <row r="43" spans="1:3" x14ac:dyDescent="0.25">
      <c r="A43">
        <v>1557</v>
      </c>
      <c r="B43" t="s">
        <v>482</v>
      </c>
      <c r="C43" t="s">
        <v>476</v>
      </c>
    </row>
    <row r="44" spans="1:3" x14ac:dyDescent="0.25">
      <c r="A44">
        <v>1560</v>
      </c>
      <c r="B44" t="s">
        <v>495</v>
      </c>
      <c r="C44" t="s">
        <v>476</v>
      </c>
    </row>
    <row r="45" spans="1:3" x14ac:dyDescent="0.25">
      <c r="A45">
        <v>1563</v>
      </c>
      <c r="B45" t="s">
        <v>492</v>
      </c>
      <c r="C45" t="s">
        <v>476</v>
      </c>
    </row>
    <row r="46" spans="1:3" x14ac:dyDescent="0.25">
      <c r="A46">
        <v>1566</v>
      </c>
      <c r="B46" t="s">
        <v>493</v>
      </c>
      <c r="C46" t="s">
        <v>476</v>
      </c>
    </row>
    <row r="47" spans="1:3" x14ac:dyDescent="0.25">
      <c r="A47">
        <v>1573</v>
      </c>
      <c r="B47" t="s">
        <v>489</v>
      </c>
      <c r="C47" t="s">
        <v>476</v>
      </c>
    </row>
    <row r="48" spans="1:3" x14ac:dyDescent="0.25">
      <c r="A48">
        <v>1576</v>
      </c>
      <c r="B48" t="s">
        <v>478</v>
      </c>
      <c r="C48" t="s">
        <v>476</v>
      </c>
    </row>
    <row r="49" spans="1:3" x14ac:dyDescent="0.25">
      <c r="A49">
        <v>1577</v>
      </c>
      <c r="B49" t="s">
        <v>499</v>
      </c>
      <c r="C49" t="s">
        <v>476</v>
      </c>
    </row>
    <row r="50" spans="1:3" x14ac:dyDescent="0.25">
      <c r="A50">
        <v>1578</v>
      </c>
      <c r="B50" t="s">
        <v>480</v>
      </c>
      <c r="C50" t="s">
        <v>476</v>
      </c>
    </row>
    <row r="51" spans="1:3" x14ac:dyDescent="0.25">
      <c r="A51">
        <v>1579</v>
      </c>
      <c r="B51" t="s">
        <v>485</v>
      </c>
      <c r="C51" t="s">
        <v>476</v>
      </c>
    </row>
    <row r="52" spans="1:3" x14ac:dyDescent="0.25">
      <c r="A52">
        <v>1804</v>
      </c>
      <c r="B52" t="s">
        <v>507</v>
      </c>
      <c r="C52" t="s">
        <v>502</v>
      </c>
    </row>
    <row r="53" spans="1:3" x14ac:dyDescent="0.25">
      <c r="A53">
        <v>1806</v>
      </c>
      <c r="B53" t="s">
        <v>526</v>
      </c>
      <c r="C53" t="s">
        <v>502</v>
      </c>
    </row>
    <row r="54" spans="1:3" x14ac:dyDescent="0.25">
      <c r="A54">
        <v>1811</v>
      </c>
      <c r="B54" t="s">
        <v>506</v>
      </c>
      <c r="C54" t="s">
        <v>502</v>
      </c>
    </row>
    <row r="55" spans="1:3" x14ac:dyDescent="0.25">
      <c r="A55">
        <v>1812</v>
      </c>
      <c r="B55" t="s">
        <v>534</v>
      </c>
      <c r="C55" t="s">
        <v>502</v>
      </c>
    </row>
    <row r="56" spans="1:3" x14ac:dyDescent="0.25">
      <c r="A56">
        <v>1813</v>
      </c>
      <c r="B56" t="s">
        <v>508</v>
      </c>
      <c r="C56" t="s">
        <v>502</v>
      </c>
    </row>
    <row r="57" spans="1:3" x14ac:dyDescent="0.25">
      <c r="A57">
        <v>1815</v>
      </c>
      <c r="B57" t="s">
        <v>538</v>
      </c>
      <c r="C57" t="s">
        <v>502</v>
      </c>
    </row>
    <row r="58" spans="1:3" x14ac:dyDescent="0.25">
      <c r="A58">
        <v>1816</v>
      </c>
      <c r="B58" t="s">
        <v>540</v>
      </c>
      <c r="C58" t="s">
        <v>502</v>
      </c>
    </row>
    <row r="59" spans="1:3" x14ac:dyDescent="0.25">
      <c r="A59">
        <v>1818</v>
      </c>
      <c r="B59" t="s">
        <v>520</v>
      </c>
      <c r="C59" t="s">
        <v>502</v>
      </c>
    </row>
    <row r="60" spans="1:3" x14ac:dyDescent="0.25">
      <c r="A60">
        <v>1820</v>
      </c>
      <c r="B60" t="s">
        <v>503</v>
      </c>
      <c r="C60" t="s">
        <v>502</v>
      </c>
    </row>
    <row r="61" spans="1:3" x14ac:dyDescent="0.25">
      <c r="A61">
        <v>1822</v>
      </c>
      <c r="B61" t="s">
        <v>521</v>
      </c>
      <c r="C61" t="s">
        <v>502</v>
      </c>
    </row>
    <row r="62" spans="1:3" x14ac:dyDescent="0.25">
      <c r="A62">
        <v>1824</v>
      </c>
      <c r="B62" t="s">
        <v>537</v>
      </c>
      <c r="C62" t="s">
        <v>502</v>
      </c>
    </row>
    <row r="63" spans="1:3" x14ac:dyDescent="0.25">
      <c r="A63">
        <v>1825</v>
      </c>
      <c r="B63" t="s">
        <v>515</v>
      </c>
      <c r="C63" t="s">
        <v>502</v>
      </c>
    </row>
    <row r="64" spans="1:3" x14ac:dyDescent="0.25">
      <c r="A64">
        <v>1826</v>
      </c>
      <c r="B64" t="s">
        <v>518</v>
      </c>
      <c r="C64" t="s">
        <v>502</v>
      </c>
    </row>
    <row r="65" spans="1:3" x14ac:dyDescent="0.25">
      <c r="A65">
        <v>1827</v>
      </c>
      <c r="B65" t="s">
        <v>510</v>
      </c>
      <c r="C65" t="s">
        <v>502</v>
      </c>
    </row>
    <row r="66" spans="1:3" x14ac:dyDescent="0.25">
      <c r="A66">
        <v>1828</v>
      </c>
      <c r="B66" t="s">
        <v>527</v>
      </c>
      <c r="C66" t="s">
        <v>502</v>
      </c>
    </row>
    <row r="67" spans="1:3" x14ac:dyDescent="0.25">
      <c r="A67">
        <v>1832</v>
      </c>
      <c r="B67" t="s">
        <v>519</v>
      </c>
      <c r="C67" t="s">
        <v>502</v>
      </c>
    </row>
    <row r="68" spans="1:3" x14ac:dyDescent="0.25">
      <c r="A68">
        <v>1833</v>
      </c>
      <c r="B68" t="s">
        <v>528</v>
      </c>
      <c r="C68" t="s">
        <v>502</v>
      </c>
    </row>
    <row r="69" spans="1:3" x14ac:dyDescent="0.25">
      <c r="A69">
        <v>1834</v>
      </c>
      <c r="B69" t="s">
        <v>522</v>
      </c>
      <c r="C69" t="s">
        <v>502</v>
      </c>
    </row>
    <row r="70" spans="1:3" x14ac:dyDescent="0.25">
      <c r="A70">
        <v>1835</v>
      </c>
      <c r="B70" t="s">
        <v>536</v>
      </c>
      <c r="C70" t="s">
        <v>502</v>
      </c>
    </row>
    <row r="71" spans="1:3" x14ac:dyDescent="0.25">
      <c r="A71">
        <v>1836</v>
      </c>
      <c r="B71" t="s">
        <v>529</v>
      </c>
      <c r="C71" t="s">
        <v>502</v>
      </c>
    </row>
    <row r="72" spans="1:3" x14ac:dyDescent="0.25">
      <c r="A72">
        <v>1837</v>
      </c>
      <c r="B72" t="s">
        <v>524</v>
      </c>
      <c r="C72" t="s">
        <v>502</v>
      </c>
    </row>
    <row r="73" spans="1:3" x14ac:dyDescent="0.25">
      <c r="A73">
        <v>1838</v>
      </c>
      <c r="B73" t="s">
        <v>514</v>
      </c>
      <c r="C73" t="s">
        <v>502</v>
      </c>
    </row>
    <row r="74" spans="1:3" x14ac:dyDescent="0.25">
      <c r="A74">
        <v>1839</v>
      </c>
      <c r="B74" t="s">
        <v>505</v>
      </c>
      <c r="C74" t="s">
        <v>502</v>
      </c>
    </row>
    <row r="75" spans="1:3" x14ac:dyDescent="0.25">
      <c r="A75">
        <v>1840</v>
      </c>
      <c r="B75" t="s">
        <v>531</v>
      </c>
      <c r="C75" t="s">
        <v>502</v>
      </c>
    </row>
    <row r="76" spans="1:3" x14ac:dyDescent="0.25">
      <c r="A76">
        <v>1841</v>
      </c>
      <c r="B76" t="s">
        <v>512</v>
      </c>
      <c r="C76" t="s">
        <v>502</v>
      </c>
    </row>
    <row r="77" spans="1:3" x14ac:dyDescent="0.25">
      <c r="A77">
        <v>1845</v>
      </c>
      <c r="B77" t="s">
        <v>535</v>
      </c>
      <c r="C77" t="s">
        <v>502</v>
      </c>
    </row>
    <row r="78" spans="1:3" x14ac:dyDescent="0.25">
      <c r="A78">
        <v>1848</v>
      </c>
      <c r="B78" t="s">
        <v>533</v>
      </c>
      <c r="C78" t="s">
        <v>502</v>
      </c>
    </row>
    <row r="79" spans="1:3" x14ac:dyDescent="0.25">
      <c r="A79">
        <v>1851</v>
      </c>
      <c r="B79" t="s">
        <v>523</v>
      </c>
      <c r="C79" t="s">
        <v>502</v>
      </c>
    </row>
    <row r="80" spans="1:3" x14ac:dyDescent="0.25">
      <c r="A80">
        <v>1853</v>
      </c>
      <c r="B80" t="s">
        <v>511</v>
      </c>
      <c r="C80" t="s">
        <v>502</v>
      </c>
    </row>
    <row r="81" spans="1:3" x14ac:dyDescent="0.25">
      <c r="A81">
        <v>1856</v>
      </c>
      <c r="B81" t="s">
        <v>530</v>
      </c>
      <c r="C81" t="s">
        <v>502</v>
      </c>
    </row>
    <row r="82" spans="1:3" x14ac:dyDescent="0.25">
      <c r="A82">
        <v>1857</v>
      </c>
      <c r="B82" t="s">
        <v>541</v>
      </c>
      <c r="C82" t="s">
        <v>502</v>
      </c>
    </row>
    <row r="83" spans="1:3" x14ac:dyDescent="0.25">
      <c r="A83">
        <v>1859</v>
      </c>
      <c r="B83" t="s">
        <v>513</v>
      </c>
      <c r="C83" t="s">
        <v>502</v>
      </c>
    </row>
    <row r="84" spans="1:3" x14ac:dyDescent="0.25">
      <c r="A84">
        <v>1860</v>
      </c>
      <c r="B84" t="s">
        <v>539</v>
      </c>
      <c r="C84" t="s">
        <v>502</v>
      </c>
    </row>
    <row r="85" spans="1:3" x14ac:dyDescent="0.25">
      <c r="A85">
        <v>1865</v>
      </c>
      <c r="B85" t="s">
        <v>542</v>
      </c>
      <c r="C85" t="s">
        <v>502</v>
      </c>
    </row>
    <row r="86" spans="1:3" x14ac:dyDescent="0.25">
      <c r="A86">
        <v>1866</v>
      </c>
      <c r="B86" t="s">
        <v>516</v>
      </c>
      <c r="C86" t="s">
        <v>502</v>
      </c>
    </row>
    <row r="87" spans="1:3" x14ac:dyDescent="0.25">
      <c r="A87">
        <v>1867</v>
      </c>
      <c r="B87" t="s">
        <v>509</v>
      </c>
      <c r="C87" t="s">
        <v>502</v>
      </c>
    </row>
    <row r="88" spans="1:3" x14ac:dyDescent="0.25">
      <c r="A88">
        <v>1868</v>
      </c>
      <c r="B88" t="s">
        <v>543</v>
      </c>
      <c r="C88" t="s">
        <v>502</v>
      </c>
    </row>
    <row r="89" spans="1:3" x14ac:dyDescent="0.25">
      <c r="A89">
        <v>1870</v>
      </c>
      <c r="B89" t="s">
        <v>532</v>
      </c>
      <c r="C89" t="s">
        <v>502</v>
      </c>
    </row>
    <row r="90" spans="1:3" x14ac:dyDescent="0.25">
      <c r="A90">
        <v>1871</v>
      </c>
      <c r="B90" t="s">
        <v>504</v>
      </c>
      <c r="C90" t="s">
        <v>502</v>
      </c>
    </row>
    <row r="91" spans="1:3" x14ac:dyDescent="0.25">
      <c r="A91">
        <v>1874</v>
      </c>
      <c r="B91" t="s">
        <v>525</v>
      </c>
      <c r="C91" t="s">
        <v>502</v>
      </c>
    </row>
    <row r="92" spans="1:3" x14ac:dyDescent="0.25">
      <c r="A92">
        <v>1875</v>
      </c>
      <c r="B92" t="s">
        <v>517</v>
      </c>
      <c r="C92" t="s">
        <v>502</v>
      </c>
    </row>
    <row r="93" spans="1:3" x14ac:dyDescent="0.25">
      <c r="A93">
        <v>3001</v>
      </c>
      <c r="B93" t="s">
        <v>721</v>
      </c>
      <c r="C93" t="s">
        <v>707</v>
      </c>
    </row>
    <row r="94" spans="1:3" x14ac:dyDescent="0.25">
      <c r="A94">
        <v>3002</v>
      </c>
      <c r="B94" t="s">
        <v>736</v>
      </c>
      <c r="C94" t="s">
        <v>707</v>
      </c>
    </row>
    <row r="95" spans="1:3" x14ac:dyDescent="0.25">
      <c r="A95">
        <v>3003</v>
      </c>
      <c r="B95" t="s">
        <v>749</v>
      </c>
      <c r="C95" t="s">
        <v>707</v>
      </c>
    </row>
    <row r="96" spans="1:3" x14ac:dyDescent="0.25">
      <c r="A96">
        <v>3004</v>
      </c>
      <c r="B96" t="s">
        <v>717</v>
      </c>
      <c r="C96" t="s">
        <v>707</v>
      </c>
    </row>
    <row r="97" spans="1:3" x14ac:dyDescent="0.25">
      <c r="A97">
        <v>3005</v>
      </c>
      <c r="B97" t="s">
        <v>712</v>
      </c>
      <c r="C97" t="s">
        <v>707</v>
      </c>
    </row>
    <row r="98" spans="1:3" x14ac:dyDescent="0.25">
      <c r="A98">
        <v>3006</v>
      </c>
      <c r="B98" t="s">
        <v>728</v>
      </c>
      <c r="C98" t="s">
        <v>707</v>
      </c>
    </row>
    <row r="99" spans="1:3" x14ac:dyDescent="0.25">
      <c r="A99">
        <v>3007</v>
      </c>
      <c r="B99" t="s">
        <v>745</v>
      </c>
      <c r="C99" t="s">
        <v>707</v>
      </c>
    </row>
    <row r="100" spans="1:3" x14ac:dyDescent="0.25">
      <c r="A100">
        <v>3011</v>
      </c>
      <c r="B100" t="s">
        <v>725</v>
      </c>
      <c r="C100" t="s">
        <v>707</v>
      </c>
    </row>
    <row r="101" spans="1:3" x14ac:dyDescent="0.25">
      <c r="A101">
        <v>3012</v>
      </c>
      <c r="B101" t="s">
        <v>708</v>
      </c>
      <c r="C101" t="s">
        <v>707</v>
      </c>
    </row>
    <row r="102" spans="1:3" x14ac:dyDescent="0.25">
      <c r="A102">
        <v>3013</v>
      </c>
      <c r="B102" t="s">
        <v>734</v>
      </c>
      <c r="C102" t="s">
        <v>707</v>
      </c>
    </row>
    <row r="103" spans="1:3" x14ac:dyDescent="0.25">
      <c r="A103">
        <v>3014</v>
      </c>
      <c r="B103" t="s">
        <v>726</v>
      </c>
      <c r="C103" t="s">
        <v>707</v>
      </c>
    </row>
    <row r="104" spans="1:3" x14ac:dyDescent="0.25">
      <c r="A104">
        <v>3015</v>
      </c>
      <c r="B104" t="s">
        <v>751</v>
      </c>
      <c r="C104" t="s">
        <v>707</v>
      </c>
    </row>
    <row r="105" spans="1:3" x14ac:dyDescent="0.25">
      <c r="A105">
        <v>3016</v>
      </c>
      <c r="B105" t="s">
        <v>744</v>
      </c>
      <c r="C105" t="s">
        <v>707</v>
      </c>
    </row>
    <row r="106" spans="1:3" x14ac:dyDescent="0.25">
      <c r="A106">
        <v>3017</v>
      </c>
      <c r="B106" t="s">
        <v>748</v>
      </c>
      <c r="C106" t="s">
        <v>707</v>
      </c>
    </row>
    <row r="107" spans="1:3" x14ac:dyDescent="0.25">
      <c r="A107">
        <v>3018</v>
      </c>
      <c r="B107" t="s">
        <v>754</v>
      </c>
      <c r="C107" t="s">
        <v>707</v>
      </c>
    </row>
    <row r="108" spans="1:3" x14ac:dyDescent="0.25">
      <c r="A108">
        <v>3019</v>
      </c>
      <c r="B108" t="s">
        <v>753</v>
      </c>
      <c r="C108" t="s">
        <v>707</v>
      </c>
    </row>
    <row r="109" spans="1:3" x14ac:dyDescent="0.25">
      <c r="A109">
        <v>3020</v>
      </c>
      <c r="B109" t="s">
        <v>742</v>
      </c>
      <c r="C109" t="s">
        <v>707</v>
      </c>
    </row>
    <row r="110" spans="1:3" x14ac:dyDescent="0.25">
      <c r="A110">
        <v>3021</v>
      </c>
      <c r="B110" t="s">
        <v>757</v>
      </c>
      <c r="C110" t="s">
        <v>707</v>
      </c>
    </row>
    <row r="111" spans="1:3" x14ac:dyDescent="0.25">
      <c r="A111">
        <v>3022</v>
      </c>
      <c r="B111" t="s">
        <v>718</v>
      </c>
      <c r="C111" t="s">
        <v>707</v>
      </c>
    </row>
    <row r="112" spans="1:3" x14ac:dyDescent="0.25">
      <c r="A112">
        <v>3023</v>
      </c>
      <c r="B112" t="s">
        <v>740</v>
      </c>
      <c r="C112" t="s">
        <v>707</v>
      </c>
    </row>
    <row r="113" spans="1:3" x14ac:dyDescent="0.25">
      <c r="A113">
        <v>3024</v>
      </c>
      <c r="B113" t="s">
        <v>711</v>
      </c>
      <c r="C113" t="s">
        <v>707</v>
      </c>
    </row>
    <row r="114" spans="1:3" x14ac:dyDescent="0.25">
      <c r="A114">
        <v>3025</v>
      </c>
      <c r="B114" t="s">
        <v>709</v>
      </c>
      <c r="C114" t="s">
        <v>707</v>
      </c>
    </row>
    <row r="115" spans="1:3" x14ac:dyDescent="0.25">
      <c r="A115">
        <v>3026</v>
      </c>
      <c r="B115" t="s">
        <v>710</v>
      </c>
      <c r="C115" t="s">
        <v>707</v>
      </c>
    </row>
    <row r="116" spans="1:3" x14ac:dyDescent="0.25">
      <c r="A116">
        <v>3027</v>
      </c>
      <c r="B116" t="s">
        <v>747</v>
      </c>
      <c r="C116" t="s">
        <v>707</v>
      </c>
    </row>
    <row r="117" spans="1:3" x14ac:dyDescent="0.25">
      <c r="A117">
        <v>3028</v>
      </c>
      <c r="B117" t="s">
        <v>714</v>
      </c>
      <c r="C117" t="s">
        <v>707</v>
      </c>
    </row>
    <row r="118" spans="1:3" x14ac:dyDescent="0.25">
      <c r="A118">
        <v>3029</v>
      </c>
      <c r="B118" t="s">
        <v>733</v>
      </c>
      <c r="C118" t="s">
        <v>707</v>
      </c>
    </row>
    <row r="119" spans="1:3" x14ac:dyDescent="0.25">
      <c r="A119">
        <v>3030</v>
      </c>
      <c r="B119" t="s">
        <v>731</v>
      </c>
      <c r="C119" t="s">
        <v>707</v>
      </c>
    </row>
    <row r="120" spans="1:3" x14ac:dyDescent="0.25">
      <c r="A120">
        <v>3031</v>
      </c>
      <c r="B120" t="s">
        <v>741</v>
      </c>
      <c r="C120" t="s">
        <v>707</v>
      </c>
    </row>
    <row r="121" spans="1:3" x14ac:dyDescent="0.25">
      <c r="A121">
        <v>3032</v>
      </c>
      <c r="B121" t="s">
        <v>719</v>
      </c>
      <c r="C121" t="s">
        <v>707</v>
      </c>
    </row>
    <row r="122" spans="1:3" x14ac:dyDescent="0.25">
      <c r="A122">
        <v>3033</v>
      </c>
      <c r="B122" t="s">
        <v>752</v>
      </c>
      <c r="C122" t="s">
        <v>707</v>
      </c>
    </row>
    <row r="123" spans="1:3" x14ac:dyDescent="0.25">
      <c r="A123">
        <v>3034</v>
      </c>
      <c r="B123" t="s">
        <v>738</v>
      </c>
      <c r="C123" t="s">
        <v>707</v>
      </c>
    </row>
    <row r="124" spans="1:3" x14ac:dyDescent="0.25">
      <c r="A124">
        <v>3035</v>
      </c>
      <c r="B124" t="s">
        <v>713</v>
      </c>
      <c r="C124" t="s">
        <v>707</v>
      </c>
    </row>
    <row r="125" spans="1:3" x14ac:dyDescent="0.25">
      <c r="A125">
        <v>3036</v>
      </c>
      <c r="B125" t="s">
        <v>737</v>
      </c>
      <c r="C125" t="s">
        <v>707</v>
      </c>
    </row>
    <row r="126" spans="1:3" x14ac:dyDescent="0.25">
      <c r="A126">
        <v>3037</v>
      </c>
      <c r="B126" t="s">
        <v>724</v>
      </c>
      <c r="C126" t="s">
        <v>707</v>
      </c>
    </row>
    <row r="127" spans="1:3" x14ac:dyDescent="0.25">
      <c r="A127">
        <v>3038</v>
      </c>
      <c r="B127" t="s">
        <v>215</v>
      </c>
      <c r="C127" t="s">
        <v>707</v>
      </c>
    </row>
    <row r="128" spans="1:3" x14ac:dyDescent="0.25">
      <c r="A128">
        <v>3039</v>
      </c>
      <c r="B128" t="s">
        <v>716</v>
      </c>
      <c r="C128" t="s">
        <v>707</v>
      </c>
    </row>
    <row r="129" spans="1:3" x14ac:dyDescent="0.25">
      <c r="A129">
        <v>3040</v>
      </c>
      <c r="B129" t="s">
        <v>739</v>
      </c>
      <c r="C129" t="s">
        <v>707</v>
      </c>
    </row>
    <row r="130" spans="1:3" x14ac:dyDescent="0.25">
      <c r="A130">
        <v>3041</v>
      </c>
      <c r="B130" t="s">
        <v>720</v>
      </c>
      <c r="C130" t="s">
        <v>707</v>
      </c>
    </row>
    <row r="131" spans="1:3" x14ac:dyDescent="0.25">
      <c r="A131">
        <v>3042</v>
      </c>
      <c r="B131" t="s">
        <v>722</v>
      </c>
      <c r="C131" t="s">
        <v>707</v>
      </c>
    </row>
    <row r="132" spans="1:3" x14ac:dyDescent="0.25">
      <c r="A132">
        <v>3043</v>
      </c>
      <c r="B132" t="s">
        <v>756</v>
      </c>
      <c r="C132" t="s">
        <v>707</v>
      </c>
    </row>
    <row r="133" spans="1:3" x14ac:dyDescent="0.25">
      <c r="A133">
        <v>3044</v>
      </c>
      <c r="B133" t="s">
        <v>723</v>
      </c>
      <c r="C133" t="s">
        <v>707</v>
      </c>
    </row>
    <row r="134" spans="1:3" x14ac:dyDescent="0.25">
      <c r="A134">
        <v>3045</v>
      </c>
      <c r="B134" t="s">
        <v>750</v>
      </c>
      <c r="C134" t="s">
        <v>707</v>
      </c>
    </row>
    <row r="135" spans="1:3" x14ac:dyDescent="0.25">
      <c r="A135">
        <v>3046</v>
      </c>
      <c r="B135" t="s">
        <v>729</v>
      </c>
      <c r="C135" t="s">
        <v>707</v>
      </c>
    </row>
    <row r="136" spans="1:3" x14ac:dyDescent="0.25">
      <c r="A136">
        <v>3047</v>
      </c>
      <c r="B136" t="s">
        <v>735</v>
      </c>
      <c r="C136" t="s">
        <v>707</v>
      </c>
    </row>
    <row r="137" spans="1:3" x14ac:dyDescent="0.25">
      <c r="A137">
        <v>3048</v>
      </c>
      <c r="B137" t="s">
        <v>755</v>
      </c>
      <c r="C137" t="s">
        <v>707</v>
      </c>
    </row>
    <row r="138" spans="1:3" x14ac:dyDescent="0.25">
      <c r="A138">
        <v>3049</v>
      </c>
      <c r="B138" t="s">
        <v>730</v>
      </c>
      <c r="C138" t="s">
        <v>707</v>
      </c>
    </row>
    <row r="139" spans="1:3" x14ac:dyDescent="0.25">
      <c r="A139">
        <v>3050</v>
      </c>
      <c r="B139" t="s">
        <v>715</v>
      </c>
      <c r="C139" t="s">
        <v>707</v>
      </c>
    </row>
    <row r="140" spans="1:3" x14ac:dyDescent="0.25">
      <c r="A140">
        <v>3051</v>
      </c>
      <c r="B140" t="s">
        <v>746</v>
      </c>
      <c r="C140" t="s">
        <v>707</v>
      </c>
    </row>
    <row r="141" spans="1:3" x14ac:dyDescent="0.25">
      <c r="A141">
        <v>3052</v>
      </c>
      <c r="B141" t="s">
        <v>743</v>
      </c>
      <c r="C141" t="s">
        <v>707</v>
      </c>
    </row>
    <row r="142" spans="1:3" x14ac:dyDescent="0.25">
      <c r="A142">
        <v>3053</v>
      </c>
      <c r="B142" t="s">
        <v>727</v>
      </c>
      <c r="C142" t="s">
        <v>707</v>
      </c>
    </row>
    <row r="143" spans="1:3" x14ac:dyDescent="0.25">
      <c r="A143">
        <v>3054</v>
      </c>
      <c r="B143" t="s">
        <v>732</v>
      </c>
      <c r="C143" t="s">
        <v>707</v>
      </c>
    </row>
    <row r="144" spans="1:3" x14ac:dyDescent="0.25">
      <c r="A144">
        <v>3401</v>
      </c>
      <c r="B144" t="s">
        <v>443</v>
      </c>
      <c r="C144" t="s">
        <v>431</v>
      </c>
    </row>
    <row r="145" spans="1:3" x14ac:dyDescent="0.25">
      <c r="A145">
        <v>3403</v>
      </c>
      <c r="B145" t="s">
        <v>442</v>
      </c>
      <c r="C145" t="s">
        <v>431</v>
      </c>
    </row>
    <row r="146" spans="1:3" x14ac:dyDescent="0.25">
      <c r="A146">
        <v>3405</v>
      </c>
      <c r="B146" t="s">
        <v>41</v>
      </c>
      <c r="C146" t="s">
        <v>431</v>
      </c>
    </row>
    <row r="147" spans="1:3" x14ac:dyDescent="0.25">
      <c r="A147">
        <v>3407</v>
      </c>
      <c r="B147" t="s">
        <v>440</v>
      </c>
      <c r="C147" t="s">
        <v>431</v>
      </c>
    </row>
    <row r="148" spans="1:3" x14ac:dyDescent="0.25">
      <c r="A148">
        <v>3411</v>
      </c>
      <c r="B148" t="s">
        <v>454</v>
      </c>
      <c r="C148" t="s">
        <v>431</v>
      </c>
    </row>
    <row r="149" spans="1:3" x14ac:dyDescent="0.25">
      <c r="A149">
        <v>3412</v>
      </c>
      <c r="B149" t="s">
        <v>446</v>
      </c>
      <c r="C149" t="s">
        <v>431</v>
      </c>
    </row>
    <row r="150" spans="1:3" x14ac:dyDescent="0.25">
      <c r="A150">
        <v>3413</v>
      </c>
      <c r="B150" t="s">
        <v>457</v>
      </c>
      <c r="C150" t="s">
        <v>431</v>
      </c>
    </row>
    <row r="151" spans="1:3" x14ac:dyDescent="0.25">
      <c r="A151">
        <v>3414</v>
      </c>
      <c r="B151" t="s">
        <v>449</v>
      </c>
      <c r="C151" t="s">
        <v>431</v>
      </c>
    </row>
    <row r="152" spans="1:3" x14ac:dyDescent="0.25">
      <c r="A152">
        <v>3415</v>
      </c>
      <c r="B152" t="s">
        <v>462</v>
      </c>
      <c r="C152" t="s">
        <v>431</v>
      </c>
    </row>
    <row r="153" spans="1:3" x14ac:dyDescent="0.25">
      <c r="A153">
        <v>3416</v>
      </c>
      <c r="B153" t="s">
        <v>434</v>
      </c>
      <c r="C153" t="s">
        <v>431</v>
      </c>
    </row>
    <row r="154" spans="1:3" x14ac:dyDescent="0.25">
      <c r="A154">
        <v>3417</v>
      </c>
      <c r="B154" t="s">
        <v>441</v>
      </c>
      <c r="C154" t="s">
        <v>431</v>
      </c>
    </row>
    <row r="155" spans="1:3" x14ac:dyDescent="0.25">
      <c r="A155">
        <v>3418</v>
      </c>
      <c r="B155" t="s">
        <v>475</v>
      </c>
      <c r="C155" t="s">
        <v>431</v>
      </c>
    </row>
    <row r="156" spans="1:3" x14ac:dyDescent="0.25">
      <c r="A156">
        <v>3419</v>
      </c>
      <c r="B156" t="s">
        <v>470</v>
      </c>
      <c r="C156" t="s">
        <v>431</v>
      </c>
    </row>
    <row r="157" spans="1:3" x14ac:dyDescent="0.25">
      <c r="A157">
        <v>3420</v>
      </c>
      <c r="B157" t="s">
        <v>435</v>
      </c>
      <c r="C157" t="s">
        <v>431</v>
      </c>
    </row>
    <row r="158" spans="1:3" x14ac:dyDescent="0.25">
      <c r="A158">
        <v>3421</v>
      </c>
      <c r="B158" t="s">
        <v>464</v>
      </c>
      <c r="C158" t="s">
        <v>431</v>
      </c>
    </row>
    <row r="159" spans="1:3" x14ac:dyDescent="0.25">
      <c r="A159">
        <v>3422</v>
      </c>
      <c r="B159" t="s">
        <v>474</v>
      </c>
      <c r="C159" t="s">
        <v>431</v>
      </c>
    </row>
    <row r="160" spans="1:3" x14ac:dyDescent="0.25">
      <c r="A160">
        <v>3423</v>
      </c>
      <c r="B160" t="s">
        <v>458</v>
      </c>
      <c r="C160" t="s">
        <v>431</v>
      </c>
    </row>
    <row r="161" spans="1:3" x14ac:dyDescent="0.25">
      <c r="A161">
        <v>3424</v>
      </c>
      <c r="B161" t="s">
        <v>452</v>
      </c>
      <c r="C161" t="s">
        <v>431</v>
      </c>
    </row>
    <row r="162" spans="1:3" x14ac:dyDescent="0.25">
      <c r="A162">
        <v>3425</v>
      </c>
      <c r="B162" t="s">
        <v>436</v>
      </c>
      <c r="C162" t="s">
        <v>431</v>
      </c>
    </row>
    <row r="163" spans="1:3" x14ac:dyDescent="0.25">
      <c r="A163">
        <v>3426</v>
      </c>
      <c r="B163" t="s">
        <v>463</v>
      </c>
      <c r="C163" t="s">
        <v>431</v>
      </c>
    </row>
    <row r="164" spans="1:3" x14ac:dyDescent="0.25">
      <c r="A164">
        <v>3427</v>
      </c>
      <c r="B164" t="s">
        <v>465</v>
      </c>
      <c r="C164" t="s">
        <v>431</v>
      </c>
    </row>
    <row r="165" spans="1:3" x14ac:dyDescent="0.25">
      <c r="A165">
        <v>3428</v>
      </c>
      <c r="B165" t="s">
        <v>432</v>
      </c>
      <c r="C165" t="s">
        <v>431</v>
      </c>
    </row>
    <row r="166" spans="1:3" x14ac:dyDescent="0.25">
      <c r="A166">
        <v>3429</v>
      </c>
      <c r="B166" t="s">
        <v>438</v>
      </c>
      <c r="C166" t="s">
        <v>431</v>
      </c>
    </row>
    <row r="167" spans="1:3" x14ac:dyDescent="0.25">
      <c r="A167">
        <v>3430</v>
      </c>
      <c r="B167" t="s">
        <v>451</v>
      </c>
      <c r="C167" t="s">
        <v>431</v>
      </c>
    </row>
    <row r="168" spans="1:3" x14ac:dyDescent="0.25">
      <c r="A168">
        <v>3431</v>
      </c>
      <c r="B168" t="s">
        <v>433</v>
      </c>
      <c r="C168" t="s">
        <v>431</v>
      </c>
    </row>
    <row r="169" spans="1:3" x14ac:dyDescent="0.25">
      <c r="A169">
        <v>3432</v>
      </c>
      <c r="B169" t="s">
        <v>444</v>
      </c>
      <c r="C169" t="s">
        <v>431</v>
      </c>
    </row>
    <row r="170" spans="1:3" x14ac:dyDescent="0.25">
      <c r="A170">
        <v>3433</v>
      </c>
      <c r="B170" t="s">
        <v>456</v>
      </c>
      <c r="C170" t="s">
        <v>431</v>
      </c>
    </row>
    <row r="171" spans="1:3" x14ac:dyDescent="0.25">
      <c r="A171">
        <v>3434</v>
      </c>
      <c r="B171" t="s">
        <v>445</v>
      </c>
      <c r="C171" t="s">
        <v>431</v>
      </c>
    </row>
    <row r="172" spans="1:3" x14ac:dyDescent="0.25">
      <c r="A172">
        <v>3435</v>
      </c>
      <c r="B172" t="s">
        <v>469</v>
      </c>
      <c r="C172" t="s">
        <v>431</v>
      </c>
    </row>
    <row r="173" spans="1:3" x14ac:dyDescent="0.25">
      <c r="A173">
        <v>3436</v>
      </c>
      <c r="B173" t="s">
        <v>448</v>
      </c>
      <c r="C173" t="s">
        <v>431</v>
      </c>
    </row>
    <row r="174" spans="1:3" x14ac:dyDescent="0.25">
      <c r="A174">
        <v>3437</v>
      </c>
      <c r="B174" t="s">
        <v>455</v>
      </c>
      <c r="C174" t="s">
        <v>431</v>
      </c>
    </row>
    <row r="175" spans="1:3" x14ac:dyDescent="0.25">
      <c r="A175">
        <v>3438</v>
      </c>
      <c r="B175" t="s">
        <v>461</v>
      </c>
      <c r="C175" t="s">
        <v>431</v>
      </c>
    </row>
    <row r="176" spans="1:3" x14ac:dyDescent="0.25">
      <c r="A176">
        <v>3439</v>
      </c>
      <c r="B176" t="s">
        <v>453</v>
      </c>
      <c r="C176" t="s">
        <v>431</v>
      </c>
    </row>
    <row r="177" spans="1:3" x14ac:dyDescent="0.25">
      <c r="A177">
        <v>3440</v>
      </c>
      <c r="B177" t="s">
        <v>472</v>
      </c>
      <c r="C177" t="s">
        <v>431</v>
      </c>
    </row>
    <row r="178" spans="1:3" x14ac:dyDescent="0.25">
      <c r="A178">
        <v>3441</v>
      </c>
      <c r="B178" t="s">
        <v>439</v>
      </c>
      <c r="C178" t="s">
        <v>431</v>
      </c>
    </row>
    <row r="179" spans="1:3" x14ac:dyDescent="0.25">
      <c r="A179">
        <v>3442</v>
      </c>
      <c r="B179" t="s">
        <v>471</v>
      </c>
      <c r="C179" t="s">
        <v>431</v>
      </c>
    </row>
    <row r="180" spans="1:3" x14ac:dyDescent="0.25">
      <c r="A180">
        <v>3443</v>
      </c>
      <c r="B180" t="s">
        <v>468</v>
      </c>
      <c r="C180" t="s">
        <v>431</v>
      </c>
    </row>
    <row r="181" spans="1:3" x14ac:dyDescent="0.25">
      <c r="A181">
        <v>3446</v>
      </c>
      <c r="B181" t="s">
        <v>62</v>
      </c>
      <c r="C181" t="s">
        <v>431</v>
      </c>
    </row>
    <row r="182" spans="1:3" x14ac:dyDescent="0.25">
      <c r="A182">
        <v>3447</v>
      </c>
      <c r="B182" t="s">
        <v>459</v>
      </c>
      <c r="C182" t="s">
        <v>431</v>
      </c>
    </row>
    <row r="183" spans="1:3" x14ac:dyDescent="0.25">
      <c r="A183">
        <v>3448</v>
      </c>
      <c r="B183" t="s">
        <v>450</v>
      </c>
      <c r="C183" t="s">
        <v>431</v>
      </c>
    </row>
    <row r="184" spans="1:3" x14ac:dyDescent="0.25">
      <c r="A184">
        <v>3449</v>
      </c>
      <c r="B184" t="s">
        <v>460</v>
      </c>
      <c r="C184" t="s">
        <v>431</v>
      </c>
    </row>
    <row r="185" spans="1:3" x14ac:dyDescent="0.25">
      <c r="A185">
        <v>3450</v>
      </c>
      <c r="B185" t="s">
        <v>437</v>
      </c>
      <c r="C185" t="s">
        <v>431</v>
      </c>
    </row>
    <row r="186" spans="1:3" x14ac:dyDescent="0.25">
      <c r="A186">
        <v>3451</v>
      </c>
      <c r="B186" t="s">
        <v>447</v>
      </c>
      <c r="C186" t="s">
        <v>431</v>
      </c>
    </row>
    <row r="187" spans="1:3" x14ac:dyDescent="0.25">
      <c r="A187">
        <v>3452</v>
      </c>
      <c r="B187" t="s">
        <v>467</v>
      </c>
      <c r="C187" t="s">
        <v>431</v>
      </c>
    </row>
    <row r="188" spans="1:3" x14ac:dyDescent="0.25">
      <c r="A188">
        <v>3453</v>
      </c>
      <c r="B188" t="s">
        <v>473</v>
      </c>
      <c r="C188" t="s">
        <v>431</v>
      </c>
    </row>
    <row r="189" spans="1:3" x14ac:dyDescent="0.25">
      <c r="A189">
        <v>3454</v>
      </c>
      <c r="B189" t="s">
        <v>466</v>
      </c>
      <c r="C189" t="s">
        <v>431</v>
      </c>
    </row>
    <row r="190" spans="1:3" x14ac:dyDescent="0.25">
      <c r="A190">
        <v>3801</v>
      </c>
      <c r="B190" t="s">
        <v>234</v>
      </c>
      <c r="C190" t="s">
        <v>642</v>
      </c>
    </row>
    <row r="191" spans="1:3" x14ac:dyDescent="0.25">
      <c r="A191">
        <v>3802</v>
      </c>
      <c r="B191" t="s">
        <v>648</v>
      </c>
      <c r="C191" t="s">
        <v>642</v>
      </c>
    </row>
    <row r="192" spans="1:3" x14ac:dyDescent="0.25">
      <c r="A192">
        <v>3803</v>
      </c>
      <c r="B192" t="s">
        <v>663</v>
      </c>
      <c r="C192" t="s">
        <v>642</v>
      </c>
    </row>
    <row r="193" spans="1:3" x14ac:dyDescent="0.25">
      <c r="A193">
        <v>3804</v>
      </c>
      <c r="B193" t="s">
        <v>657</v>
      </c>
      <c r="C193" t="s">
        <v>642</v>
      </c>
    </row>
    <row r="194" spans="1:3" x14ac:dyDescent="0.25">
      <c r="A194">
        <v>3805</v>
      </c>
      <c r="B194" t="s">
        <v>651</v>
      </c>
      <c r="C194" t="s">
        <v>642</v>
      </c>
    </row>
    <row r="195" spans="1:3" x14ac:dyDescent="0.25">
      <c r="A195">
        <v>3806</v>
      </c>
      <c r="B195" t="s">
        <v>656</v>
      </c>
      <c r="C195" t="s">
        <v>642</v>
      </c>
    </row>
    <row r="196" spans="1:3" x14ac:dyDescent="0.25">
      <c r="A196">
        <v>3807</v>
      </c>
      <c r="B196" t="s">
        <v>660</v>
      </c>
      <c r="C196" t="s">
        <v>642</v>
      </c>
    </row>
    <row r="197" spans="1:3" x14ac:dyDescent="0.25">
      <c r="A197">
        <v>3808</v>
      </c>
      <c r="B197" t="s">
        <v>655</v>
      </c>
      <c r="C197" t="s">
        <v>642</v>
      </c>
    </row>
    <row r="198" spans="1:3" x14ac:dyDescent="0.25">
      <c r="A198">
        <v>3811</v>
      </c>
      <c r="B198" t="s">
        <v>646</v>
      </c>
      <c r="C198" t="s">
        <v>642</v>
      </c>
    </row>
    <row r="199" spans="1:3" x14ac:dyDescent="0.25">
      <c r="A199">
        <v>3812</v>
      </c>
      <c r="B199" t="s">
        <v>659</v>
      </c>
      <c r="C199" t="s">
        <v>642</v>
      </c>
    </row>
    <row r="200" spans="1:3" x14ac:dyDescent="0.25">
      <c r="A200">
        <v>3813</v>
      </c>
      <c r="B200" t="s">
        <v>643</v>
      </c>
      <c r="C200" t="s">
        <v>642</v>
      </c>
    </row>
    <row r="201" spans="1:3" x14ac:dyDescent="0.25">
      <c r="A201">
        <v>3814</v>
      </c>
      <c r="B201" t="s">
        <v>649</v>
      </c>
      <c r="C201" t="s">
        <v>642</v>
      </c>
    </row>
    <row r="202" spans="1:3" x14ac:dyDescent="0.25">
      <c r="A202">
        <v>3815</v>
      </c>
      <c r="B202" t="s">
        <v>644</v>
      </c>
      <c r="C202" t="s">
        <v>642</v>
      </c>
    </row>
    <row r="203" spans="1:3" x14ac:dyDescent="0.25">
      <c r="A203">
        <v>3816</v>
      </c>
      <c r="B203" t="s">
        <v>654</v>
      </c>
      <c r="C203" t="s">
        <v>642</v>
      </c>
    </row>
    <row r="204" spans="1:3" x14ac:dyDescent="0.25">
      <c r="A204">
        <v>3817</v>
      </c>
      <c r="B204" t="s">
        <v>652</v>
      </c>
      <c r="C204" t="s">
        <v>642</v>
      </c>
    </row>
    <row r="205" spans="1:3" x14ac:dyDescent="0.25">
      <c r="A205">
        <v>3818</v>
      </c>
      <c r="B205" t="s">
        <v>661</v>
      </c>
      <c r="C205" t="s">
        <v>642</v>
      </c>
    </row>
    <row r="206" spans="1:3" x14ac:dyDescent="0.25">
      <c r="A206">
        <v>3819</v>
      </c>
      <c r="B206" t="s">
        <v>647</v>
      </c>
      <c r="C206" t="s">
        <v>642</v>
      </c>
    </row>
    <row r="207" spans="1:3" x14ac:dyDescent="0.25">
      <c r="A207">
        <v>3820</v>
      </c>
      <c r="B207" t="s">
        <v>658</v>
      </c>
      <c r="C207" t="s">
        <v>642</v>
      </c>
    </row>
    <row r="208" spans="1:3" x14ac:dyDescent="0.25">
      <c r="A208">
        <v>3821</v>
      </c>
      <c r="B208" t="s">
        <v>650</v>
      </c>
      <c r="C208" t="s">
        <v>642</v>
      </c>
    </row>
    <row r="209" spans="1:3" x14ac:dyDescent="0.25">
      <c r="A209">
        <v>3822</v>
      </c>
      <c r="B209" t="s">
        <v>653</v>
      </c>
      <c r="C209" t="s">
        <v>642</v>
      </c>
    </row>
    <row r="210" spans="1:3" x14ac:dyDescent="0.25">
      <c r="A210">
        <v>3823</v>
      </c>
      <c r="B210" t="s">
        <v>645</v>
      </c>
      <c r="C210" t="s">
        <v>642</v>
      </c>
    </row>
    <row r="211" spans="1:3" x14ac:dyDescent="0.25">
      <c r="A211">
        <v>3824</v>
      </c>
      <c r="B211" t="s">
        <v>662</v>
      </c>
      <c r="C211" t="s">
        <v>642</v>
      </c>
    </row>
    <row r="212" spans="1:3" x14ac:dyDescent="0.25">
      <c r="A212">
        <v>3825</v>
      </c>
      <c r="B212" t="s">
        <v>664</v>
      </c>
      <c r="C212" t="s">
        <v>642</v>
      </c>
    </row>
    <row r="213" spans="1:3" x14ac:dyDescent="0.25">
      <c r="A213">
        <v>4201</v>
      </c>
      <c r="B213" t="s">
        <v>423</v>
      </c>
      <c r="C213" t="s">
        <v>406</v>
      </c>
    </row>
    <row r="214" spans="1:3" x14ac:dyDescent="0.25">
      <c r="A214">
        <v>4202</v>
      </c>
      <c r="B214" t="s">
        <v>416</v>
      </c>
      <c r="C214" t="s">
        <v>406</v>
      </c>
    </row>
    <row r="215" spans="1:3" x14ac:dyDescent="0.25">
      <c r="A215">
        <v>4203</v>
      </c>
      <c r="B215" t="s">
        <v>407</v>
      </c>
      <c r="C215" t="s">
        <v>406</v>
      </c>
    </row>
    <row r="216" spans="1:3" x14ac:dyDescent="0.25">
      <c r="A216">
        <v>4204</v>
      </c>
      <c r="B216" t="s">
        <v>75</v>
      </c>
      <c r="C216" t="s">
        <v>406</v>
      </c>
    </row>
    <row r="217" spans="1:3" x14ac:dyDescent="0.25">
      <c r="A217">
        <v>4205</v>
      </c>
      <c r="B217" t="s">
        <v>421</v>
      </c>
      <c r="C217" t="s">
        <v>406</v>
      </c>
    </row>
    <row r="218" spans="1:3" x14ac:dyDescent="0.25">
      <c r="A218">
        <v>4206</v>
      </c>
      <c r="B218" t="s">
        <v>412</v>
      </c>
      <c r="C218" t="s">
        <v>406</v>
      </c>
    </row>
    <row r="219" spans="1:3" x14ac:dyDescent="0.25">
      <c r="A219">
        <v>4207</v>
      </c>
      <c r="B219" t="s">
        <v>413</v>
      </c>
      <c r="C219" t="s">
        <v>406</v>
      </c>
    </row>
    <row r="220" spans="1:3" x14ac:dyDescent="0.25">
      <c r="A220">
        <v>4211</v>
      </c>
      <c r="B220" t="s">
        <v>415</v>
      </c>
      <c r="C220" t="s">
        <v>406</v>
      </c>
    </row>
    <row r="221" spans="1:3" x14ac:dyDescent="0.25">
      <c r="A221">
        <v>4212</v>
      </c>
      <c r="B221" t="s">
        <v>427</v>
      </c>
      <c r="C221" t="s">
        <v>406</v>
      </c>
    </row>
    <row r="222" spans="1:3" x14ac:dyDescent="0.25">
      <c r="A222">
        <v>4213</v>
      </c>
      <c r="B222" t="s">
        <v>425</v>
      </c>
      <c r="C222" t="s">
        <v>406</v>
      </c>
    </row>
    <row r="223" spans="1:3" x14ac:dyDescent="0.25">
      <c r="A223">
        <v>4214</v>
      </c>
      <c r="B223" t="s">
        <v>414</v>
      </c>
      <c r="C223" t="s">
        <v>406</v>
      </c>
    </row>
    <row r="224" spans="1:3" x14ac:dyDescent="0.25">
      <c r="A224">
        <v>4215</v>
      </c>
      <c r="B224" t="s">
        <v>420</v>
      </c>
      <c r="C224" t="s">
        <v>406</v>
      </c>
    </row>
    <row r="225" spans="1:3" x14ac:dyDescent="0.25">
      <c r="A225">
        <v>4216</v>
      </c>
      <c r="B225" t="s">
        <v>408</v>
      </c>
      <c r="C225" t="s">
        <v>406</v>
      </c>
    </row>
    <row r="226" spans="1:3" x14ac:dyDescent="0.25">
      <c r="A226">
        <v>4217</v>
      </c>
      <c r="B226" t="s">
        <v>429</v>
      </c>
      <c r="C226" t="s">
        <v>406</v>
      </c>
    </row>
    <row r="227" spans="1:3" x14ac:dyDescent="0.25">
      <c r="A227">
        <v>4218</v>
      </c>
      <c r="B227" t="s">
        <v>418</v>
      </c>
      <c r="C227" t="s">
        <v>406</v>
      </c>
    </row>
    <row r="228" spans="1:3" x14ac:dyDescent="0.25">
      <c r="A228">
        <v>4219</v>
      </c>
      <c r="B228" t="s">
        <v>411</v>
      </c>
      <c r="C228" t="s">
        <v>406</v>
      </c>
    </row>
    <row r="229" spans="1:3" x14ac:dyDescent="0.25">
      <c r="A229">
        <v>4220</v>
      </c>
      <c r="B229" t="s">
        <v>409</v>
      </c>
      <c r="C229" t="s">
        <v>406</v>
      </c>
    </row>
    <row r="230" spans="1:3" x14ac:dyDescent="0.25">
      <c r="A230">
        <v>4221</v>
      </c>
      <c r="B230" t="s">
        <v>426</v>
      </c>
      <c r="C230" t="s">
        <v>406</v>
      </c>
    </row>
    <row r="231" spans="1:3" x14ac:dyDescent="0.25">
      <c r="A231">
        <v>4222</v>
      </c>
      <c r="B231" t="s">
        <v>410</v>
      </c>
      <c r="C231" t="s">
        <v>406</v>
      </c>
    </row>
    <row r="232" spans="1:3" x14ac:dyDescent="0.25">
      <c r="A232">
        <v>4223</v>
      </c>
      <c r="B232" t="s">
        <v>428</v>
      </c>
      <c r="C232" t="s">
        <v>406</v>
      </c>
    </row>
    <row r="233" spans="1:3" x14ac:dyDescent="0.25">
      <c r="A233">
        <v>4224</v>
      </c>
      <c r="B233" t="s">
        <v>430</v>
      </c>
      <c r="C233" t="s">
        <v>406</v>
      </c>
    </row>
    <row r="234" spans="1:3" x14ac:dyDescent="0.25">
      <c r="A234">
        <v>4225</v>
      </c>
      <c r="B234" t="s">
        <v>422</v>
      </c>
      <c r="C234" t="s">
        <v>406</v>
      </c>
    </row>
    <row r="235" spans="1:3" x14ac:dyDescent="0.25">
      <c r="A235">
        <v>4226</v>
      </c>
      <c r="B235" t="s">
        <v>417</v>
      </c>
      <c r="C235" t="s">
        <v>406</v>
      </c>
    </row>
    <row r="236" spans="1:3" x14ac:dyDescent="0.25">
      <c r="A236">
        <v>4227</v>
      </c>
      <c r="B236" t="s">
        <v>419</v>
      </c>
      <c r="C236" t="s">
        <v>406</v>
      </c>
    </row>
    <row r="237" spans="1:3" x14ac:dyDescent="0.25">
      <c r="A237">
        <v>4228</v>
      </c>
      <c r="B237" t="s">
        <v>424</v>
      </c>
      <c r="C237" t="s">
        <v>406</v>
      </c>
    </row>
    <row r="238" spans="1:3" x14ac:dyDescent="0.25">
      <c r="A238">
        <v>4601</v>
      </c>
      <c r="B238" t="s">
        <v>19</v>
      </c>
      <c r="C238" t="s">
        <v>665</v>
      </c>
    </row>
    <row r="239" spans="1:3" x14ac:dyDescent="0.25">
      <c r="A239">
        <v>4602</v>
      </c>
      <c r="B239" t="s">
        <v>684</v>
      </c>
      <c r="C239" t="s">
        <v>665</v>
      </c>
    </row>
    <row r="240" spans="1:3" x14ac:dyDescent="0.25">
      <c r="A240">
        <v>4611</v>
      </c>
      <c r="B240" t="s">
        <v>676</v>
      </c>
      <c r="C240" t="s">
        <v>665</v>
      </c>
    </row>
    <row r="241" spans="1:3" x14ac:dyDescent="0.25">
      <c r="A241">
        <v>4612</v>
      </c>
      <c r="B241" t="s">
        <v>699</v>
      </c>
      <c r="C241" t="s">
        <v>665</v>
      </c>
    </row>
    <row r="242" spans="1:3" x14ac:dyDescent="0.25">
      <c r="A242">
        <v>4613</v>
      </c>
      <c r="B242" t="s">
        <v>674</v>
      </c>
      <c r="C242" t="s">
        <v>665</v>
      </c>
    </row>
    <row r="243" spans="1:3" x14ac:dyDescent="0.25">
      <c r="A243">
        <v>4614</v>
      </c>
      <c r="B243" t="s">
        <v>696</v>
      </c>
      <c r="C243" t="s">
        <v>665</v>
      </c>
    </row>
    <row r="244" spans="1:3" x14ac:dyDescent="0.25">
      <c r="A244">
        <v>4615</v>
      </c>
      <c r="B244" t="s">
        <v>678</v>
      </c>
      <c r="C244" t="s">
        <v>665</v>
      </c>
    </row>
    <row r="245" spans="1:3" x14ac:dyDescent="0.25">
      <c r="A245">
        <v>4616</v>
      </c>
      <c r="B245" t="s">
        <v>700</v>
      </c>
      <c r="C245" t="s">
        <v>665</v>
      </c>
    </row>
    <row r="246" spans="1:3" x14ac:dyDescent="0.25">
      <c r="A246">
        <v>4617</v>
      </c>
      <c r="B246" t="s">
        <v>686</v>
      </c>
      <c r="C246" t="s">
        <v>665</v>
      </c>
    </row>
    <row r="247" spans="1:3" x14ac:dyDescent="0.25">
      <c r="A247">
        <v>4618</v>
      </c>
      <c r="B247" t="s">
        <v>701</v>
      </c>
      <c r="C247" t="s">
        <v>665</v>
      </c>
    </row>
    <row r="248" spans="1:3" x14ac:dyDescent="0.25">
      <c r="A248">
        <v>4619</v>
      </c>
      <c r="B248" t="s">
        <v>675</v>
      </c>
      <c r="C248" t="s">
        <v>665</v>
      </c>
    </row>
    <row r="249" spans="1:3" x14ac:dyDescent="0.25">
      <c r="A249">
        <v>4620</v>
      </c>
      <c r="B249" t="s">
        <v>702</v>
      </c>
      <c r="C249" t="s">
        <v>665</v>
      </c>
    </row>
    <row r="250" spans="1:3" x14ac:dyDescent="0.25">
      <c r="A250">
        <v>4621</v>
      </c>
      <c r="B250" t="s">
        <v>704</v>
      </c>
      <c r="C250" t="s">
        <v>665</v>
      </c>
    </row>
    <row r="251" spans="1:3" x14ac:dyDescent="0.25">
      <c r="A251">
        <v>4622</v>
      </c>
      <c r="B251" t="s">
        <v>685</v>
      </c>
      <c r="C251" t="s">
        <v>665</v>
      </c>
    </row>
    <row r="252" spans="1:3" x14ac:dyDescent="0.25">
      <c r="A252">
        <v>4623</v>
      </c>
      <c r="B252" t="s">
        <v>692</v>
      </c>
      <c r="C252" t="s">
        <v>665</v>
      </c>
    </row>
    <row r="253" spans="1:3" x14ac:dyDescent="0.25">
      <c r="A253">
        <v>4624</v>
      </c>
      <c r="B253" t="s">
        <v>672</v>
      </c>
      <c r="C253" t="s">
        <v>665</v>
      </c>
    </row>
    <row r="254" spans="1:3" x14ac:dyDescent="0.25">
      <c r="A254">
        <v>4625</v>
      </c>
      <c r="B254" t="s">
        <v>670</v>
      </c>
      <c r="C254" t="s">
        <v>665</v>
      </c>
    </row>
    <row r="255" spans="1:3" x14ac:dyDescent="0.25">
      <c r="A255">
        <v>4626</v>
      </c>
      <c r="B255" t="s">
        <v>705</v>
      </c>
      <c r="C255" t="s">
        <v>665</v>
      </c>
    </row>
    <row r="256" spans="1:3" x14ac:dyDescent="0.25">
      <c r="A256">
        <v>4627</v>
      </c>
      <c r="B256" t="s">
        <v>668</v>
      </c>
      <c r="C256" t="s">
        <v>665</v>
      </c>
    </row>
    <row r="257" spans="1:3" x14ac:dyDescent="0.25">
      <c r="A257">
        <v>4628</v>
      </c>
      <c r="B257" t="s">
        <v>703</v>
      </c>
      <c r="C257" t="s">
        <v>665</v>
      </c>
    </row>
    <row r="258" spans="1:3" x14ac:dyDescent="0.25">
      <c r="A258">
        <v>4629</v>
      </c>
      <c r="B258" t="s">
        <v>690</v>
      </c>
      <c r="C258" t="s">
        <v>665</v>
      </c>
    </row>
    <row r="259" spans="1:3" x14ac:dyDescent="0.25">
      <c r="A259">
        <v>4630</v>
      </c>
      <c r="B259" t="s">
        <v>691</v>
      </c>
      <c r="C259" t="s">
        <v>665</v>
      </c>
    </row>
    <row r="260" spans="1:3" x14ac:dyDescent="0.25">
      <c r="A260">
        <v>4631</v>
      </c>
      <c r="B260" t="s">
        <v>666</v>
      </c>
      <c r="C260" t="s">
        <v>665</v>
      </c>
    </row>
    <row r="261" spans="1:3" x14ac:dyDescent="0.25">
      <c r="A261">
        <v>4632</v>
      </c>
      <c r="B261" t="s">
        <v>671</v>
      </c>
      <c r="C261" t="s">
        <v>665</v>
      </c>
    </row>
    <row r="262" spans="1:3" x14ac:dyDescent="0.25">
      <c r="A262">
        <v>4633</v>
      </c>
      <c r="B262" t="s">
        <v>677</v>
      </c>
      <c r="C262" t="s">
        <v>665</v>
      </c>
    </row>
    <row r="263" spans="1:3" x14ac:dyDescent="0.25">
      <c r="A263">
        <v>4634</v>
      </c>
      <c r="B263" t="s">
        <v>689</v>
      </c>
      <c r="C263" t="s">
        <v>665</v>
      </c>
    </row>
    <row r="264" spans="1:3" x14ac:dyDescent="0.25">
      <c r="A264">
        <v>4635</v>
      </c>
      <c r="B264" t="s">
        <v>681</v>
      </c>
      <c r="C264" t="s">
        <v>665</v>
      </c>
    </row>
    <row r="265" spans="1:3" x14ac:dyDescent="0.25">
      <c r="A265">
        <v>4636</v>
      </c>
      <c r="B265" t="s">
        <v>694</v>
      </c>
      <c r="C265" t="s">
        <v>665</v>
      </c>
    </row>
    <row r="266" spans="1:3" x14ac:dyDescent="0.25">
      <c r="A266">
        <v>4637</v>
      </c>
      <c r="B266" t="s">
        <v>682</v>
      </c>
      <c r="C266" t="s">
        <v>665</v>
      </c>
    </row>
    <row r="267" spans="1:3" x14ac:dyDescent="0.25">
      <c r="A267">
        <v>4638</v>
      </c>
      <c r="B267" t="s">
        <v>683</v>
      </c>
      <c r="C267" t="s">
        <v>665</v>
      </c>
    </row>
    <row r="268" spans="1:3" x14ac:dyDescent="0.25">
      <c r="A268">
        <v>4639</v>
      </c>
      <c r="B268" t="s">
        <v>119</v>
      </c>
      <c r="C268" t="s">
        <v>665</v>
      </c>
    </row>
    <row r="269" spans="1:3" x14ac:dyDescent="0.25">
      <c r="A269">
        <v>4640</v>
      </c>
      <c r="B269" t="s">
        <v>693</v>
      </c>
      <c r="C269" t="s">
        <v>665</v>
      </c>
    </row>
    <row r="270" spans="1:3" x14ac:dyDescent="0.25">
      <c r="A270">
        <v>4641</v>
      </c>
      <c r="B270" t="s">
        <v>669</v>
      </c>
      <c r="C270" t="s">
        <v>665</v>
      </c>
    </row>
    <row r="271" spans="1:3" x14ac:dyDescent="0.25">
      <c r="A271">
        <v>4642</v>
      </c>
      <c r="B271" t="s">
        <v>688</v>
      </c>
      <c r="C271" t="s">
        <v>665</v>
      </c>
    </row>
    <row r="272" spans="1:3" x14ac:dyDescent="0.25">
      <c r="A272">
        <v>4643</v>
      </c>
      <c r="B272" t="s">
        <v>706</v>
      </c>
      <c r="C272" t="s">
        <v>665</v>
      </c>
    </row>
    <row r="273" spans="1:3" x14ac:dyDescent="0.25">
      <c r="A273">
        <v>4644</v>
      </c>
      <c r="B273" t="s">
        <v>687</v>
      </c>
      <c r="C273" t="s">
        <v>665</v>
      </c>
    </row>
    <row r="274" spans="1:3" x14ac:dyDescent="0.25">
      <c r="A274">
        <v>4645</v>
      </c>
      <c r="B274" t="s">
        <v>667</v>
      </c>
      <c r="C274" t="s">
        <v>665</v>
      </c>
    </row>
    <row r="275" spans="1:3" x14ac:dyDescent="0.25">
      <c r="A275">
        <v>4646</v>
      </c>
      <c r="B275" t="s">
        <v>679</v>
      </c>
      <c r="C275" t="s">
        <v>665</v>
      </c>
    </row>
    <row r="276" spans="1:3" x14ac:dyDescent="0.25">
      <c r="A276">
        <v>4647</v>
      </c>
      <c r="B276" t="s">
        <v>698</v>
      </c>
      <c r="C276" t="s">
        <v>665</v>
      </c>
    </row>
    <row r="277" spans="1:3" x14ac:dyDescent="0.25">
      <c r="A277">
        <v>4648</v>
      </c>
      <c r="B277" t="s">
        <v>673</v>
      </c>
      <c r="C277" t="s">
        <v>665</v>
      </c>
    </row>
    <row r="278" spans="1:3" x14ac:dyDescent="0.25">
      <c r="A278">
        <v>4649</v>
      </c>
      <c r="B278" t="s">
        <v>695</v>
      </c>
      <c r="C278" t="s">
        <v>665</v>
      </c>
    </row>
    <row r="279" spans="1:3" x14ac:dyDescent="0.25">
      <c r="A279">
        <v>4650</v>
      </c>
      <c r="B279" t="s">
        <v>680</v>
      </c>
      <c r="C279" t="s">
        <v>665</v>
      </c>
    </row>
    <row r="280" spans="1:3" x14ac:dyDescent="0.25">
      <c r="A280">
        <v>4651</v>
      </c>
      <c r="B280" t="s">
        <v>697</v>
      </c>
      <c r="C280" t="s">
        <v>665</v>
      </c>
    </row>
    <row r="281" spans="1:3" x14ac:dyDescent="0.25">
      <c r="A281">
        <v>5001</v>
      </c>
      <c r="B281" t="s">
        <v>55</v>
      </c>
      <c r="C281" t="s">
        <v>605</v>
      </c>
    </row>
    <row r="282" spans="1:3" x14ac:dyDescent="0.25">
      <c r="A282">
        <v>5006</v>
      </c>
      <c r="B282" t="s">
        <v>636</v>
      </c>
      <c r="C282" t="s">
        <v>605</v>
      </c>
    </row>
    <row r="283" spans="1:3" x14ac:dyDescent="0.25">
      <c r="A283">
        <v>5007</v>
      </c>
      <c r="B283" t="s">
        <v>622</v>
      </c>
      <c r="C283" t="s">
        <v>605</v>
      </c>
    </row>
    <row r="284" spans="1:3" x14ac:dyDescent="0.25">
      <c r="A284">
        <v>5014</v>
      </c>
      <c r="B284" t="s">
        <v>608</v>
      </c>
      <c r="C284" t="s">
        <v>605</v>
      </c>
    </row>
    <row r="285" spans="1:3" x14ac:dyDescent="0.25">
      <c r="A285">
        <v>5020</v>
      </c>
      <c r="B285" t="s">
        <v>627</v>
      </c>
      <c r="C285" t="s">
        <v>605</v>
      </c>
    </row>
    <row r="286" spans="1:3" x14ac:dyDescent="0.25">
      <c r="A286">
        <v>5021</v>
      </c>
      <c r="B286" t="s">
        <v>625</v>
      </c>
      <c r="C286" t="s">
        <v>605</v>
      </c>
    </row>
    <row r="287" spans="1:3" x14ac:dyDescent="0.25">
      <c r="A287">
        <v>5022</v>
      </c>
      <c r="B287" t="s">
        <v>629</v>
      </c>
      <c r="C287" t="s">
        <v>605</v>
      </c>
    </row>
    <row r="288" spans="1:3" x14ac:dyDescent="0.25">
      <c r="A288">
        <v>5025</v>
      </c>
      <c r="B288" t="s">
        <v>631</v>
      </c>
      <c r="C288" t="s">
        <v>605</v>
      </c>
    </row>
    <row r="289" spans="1:3" x14ac:dyDescent="0.25">
      <c r="A289">
        <v>5026</v>
      </c>
      <c r="B289" t="s">
        <v>611</v>
      </c>
      <c r="C289" t="s">
        <v>605</v>
      </c>
    </row>
    <row r="290" spans="1:3" x14ac:dyDescent="0.25">
      <c r="A290">
        <v>5027</v>
      </c>
      <c r="B290" t="s">
        <v>621</v>
      </c>
      <c r="C290" t="s">
        <v>605</v>
      </c>
    </row>
    <row r="291" spans="1:3" x14ac:dyDescent="0.25">
      <c r="A291">
        <v>5028</v>
      </c>
      <c r="B291" t="s">
        <v>619</v>
      </c>
      <c r="C291" t="s">
        <v>605</v>
      </c>
    </row>
    <row r="292" spans="1:3" x14ac:dyDescent="0.25">
      <c r="A292">
        <v>5029</v>
      </c>
      <c r="B292" t="s">
        <v>634</v>
      </c>
      <c r="C292" t="s">
        <v>605</v>
      </c>
    </row>
    <row r="293" spans="1:3" x14ac:dyDescent="0.25">
      <c r="A293">
        <v>5031</v>
      </c>
      <c r="B293" t="s">
        <v>618</v>
      </c>
      <c r="C293" t="s">
        <v>605</v>
      </c>
    </row>
    <row r="294" spans="1:3" x14ac:dyDescent="0.25">
      <c r="A294">
        <v>5032</v>
      </c>
      <c r="B294" t="s">
        <v>633</v>
      </c>
      <c r="C294" t="s">
        <v>605</v>
      </c>
    </row>
    <row r="295" spans="1:3" x14ac:dyDescent="0.25">
      <c r="A295">
        <v>5033</v>
      </c>
      <c r="B295" t="s">
        <v>638</v>
      </c>
      <c r="C295" t="s">
        <v>605</v>
      </c>
    </row>
    <row r="296" spans="1:3" x14ac:dyDescent="0.25">
      <c r="A296">
        <v>5034</v>
      </c>
      <c r="B296" t="s">
        <v>620</v>
      </c>
      <c r="C296" t="s">
        <v>605</v>
      </c>
    </row>
    <row r="297" spans="1:3" x14ac:dyDescent="0.25">
      <c r="A297">
        <v>5035</v>
      </c>
      <c r="B297" t="s">
        <v>637</v>
      </c>
      <c r="C297" t="s">
        <v>605</v>
      </c>
    </row>
    <row r="298" spans="1:3" x14ac:dyDescent="0.25">
      <c r="A298">
        <v>5036</v>
      </c>
      <c r="B298" t="s">
        <v>607</v>
      </c>
      <c r="C298" t="s">
        <v>605</v>
      </c>
    </row>
    <row r="299" spans="1:3" x14ac:dyDescent="0.25">
      <c r="A299">
        <v>5037</v>
      </c>
      <c r="B299" t="s">
        <v>616</v>
      </c>
      <c r="C299" t="s">
        <v>605</v>
      </c>
    </row>
    <row r="300" spans="1:3" x14ac:dyDescent="0.25">
      <c r="A300">
        <v>5038</v>
      </c>
      <c r="B300" t="s">
        <v>639</v>
      </c>
      <c r="C300" t="s">
        <v>605</v>
      </c>
    </row>
    <row r="301" spans="1:3" x14ac:dyDescent="0.25">
      <c r="A301">
        <v>5041</v>
      </c>
      <c r="B301" t="s">
        <v>635</v>
      </c>
      <c r="C301" t="s">
        <v>605</v>
      </c>
    </row>
    <row r="302" spans="1:3" x14ac:dyDescent="0.25">
      <c r="A302">
        <v>5042</v>
      </c>
      <c r="B302" t="s">
        <v>617</v>
      </c>
      <c r="C302" t="s">
        <v>605</v>
      </c>
    </row>
    <row r="303" spans="1:3" x14ac:dyDescent="0.25">
      <c r="A303">
        <v>5043</v>
      </c>
      <c r="B303" t="s">
        <v>632</v>
      </c>
      <c r="C303" t="s">
        <v>605</v>
      </c>
    </row>
    <row r="304" spans="1:3" x14ac:dyDescent="0.25">
      <c r="A304">
        <v>5044</v>
      </c>
      <c r="B304" t="s">
        <v>623</v>
      </c>
      <c r="C304" t="s">
        <v>605</v>
      </c>
    </row>
    <row r="305" spans="1:3" x14ac:dyDescent="0.25">
      <c r="A305">
        <v>5045</v>
      </c>
      <c r="B305" t="s">
        <v>609</v>
      </c>
      <c r="C305" t="s">
        <v>605</v>
      </c>
    </row>
    <row r="306" spans="1:3" x14ac:dyDescent="0.25">
      <c r="A306">
        <v>5046</v>
      </c>
      <c r="B306" t="s">
        <v>612</v>
      </c>
      <c r="C306" t="s">
        <v>605</v>
      </c>
    </row>
    <row r="307" spans="1:3" x14ac:dyDescent="0.25">
      <c r="A307">
        <v>5047</v>
      </c>
      <c r="B307" t="s">
        <v>628</v>
      </c>
      <c r="C307" t="s">
        <v>605</v>
      </c>
    </row>
    <row r="308" spans="1:3" x14ac:dyDescent="0.25">
      <c r="A308">
        <v>5049</v>
      </c>
      <c r="B308" t="s">
        <v>606</v>
      </c>
      <c r="C308" t="s">
        <v>605</v>
      </c>
    </row>
    <row r="309" spans="1:3" x14ac:dyDescent="0.25">
      <c r="A309">
        <v>5052</v>
      </c>
      <c r="B309" t="s">
        <v>615</v>
      </c>
      <c r="C309" t="s">
        <v>605</v>
      </c>
    </row>
    <row r="310" spans="1:3" x14ac:dyDescent="0.25">
      <c r="A310">
        <v>5053</v>
      </c>
      <c r="B310" t="s">
        <v>613</v>
      </c>
      <c r="C310" t="s">
        <v>605</v>
      </c>
    </row>
    <row r="311" spans="1:3" x14ac:dyDescent="0.25">
      <c r="A311">
        <v>5054</v>
      </c>
      <c r="B311" t="s">
        <v>614</v>
      </c>
      <c r="C311" t="s">
        <v>605</v>
      </c>
    </row>
    <row r="312" spans="1:3" x14ac:dyDescent="0.25">
      <c r="A312">
        <v>5055</v>
      </c>
      <c r="B312" t="s">
        <v>127</v>
      </c>
      <c r="C312" t="s">
        <v>605</v>
      </c>
    </row>
    <row r="313" spans="1:3" x14ac:dyDescent="0.25">
      <c r="A313">
        <v>5056</v>
      </c>
      <c r="B313" t="s">
        <v>610</v>
      </c>
      <c r="C313" t="s">
        <v>605</v>
      </c>
    </row>
    <row r="314" spans="1:3" x14ac:dyDescent="0.25">
      <c r="A314">
        <v>5057</v>
      </c>
      <c r="B314" t="s">
        <v>640</v>
      </c>
      <c r="C314" t="s">
        <v>605</v>
      </c>
    </row>
    <row r="315" spans="1:3" x14ac:dyDescent="0.25">
      <c r="A315">
        <v>5058</v>
      </c>
      <c r="B315" t="s">
        <v>641</v>
      </c>
      <c r="C315" t="s">
        <v>605</v>
      </c>
    </row>
    <row r="316" spans="1:3" x14ac:dyDescent="0.25">
      <c r="A316">
        <v>5059</v>
      </c>
      <c r="B316" t="s">
        <v>626</v>
      </c>
      <c r="C316" t="s">
        <v>605</v>
      </c>
    </row>
    <row r="317" spans="1:3" x14ac:dyDescent="0.25">
      <c r="A317">
        <v>5060</v>
      </c>
      <c r="B317" t="s">
        <v>624</v>
      </c>
      <c r="C317" t="s">
        <v>605</v>
      </c>
    </row>
    <row r="318" spans="1:3" x14ac:dyDescent="0.25">
      <c r="A318">
        <v>5061</v>
      </c>
      <c r="B318" t="s">
        <v>630</v>
      </c>
      <c r="C318" t="s">
        <v>605</v>
      </c>
    </row>
    <row r="319" spans="1:3" x14ac:dyDescent="0.25">
      <c r="A319">
        <v>5401</v>
      </c>
      <c r="B319" t="s">
        <v>10</v>
      </c>
      <c r="C319" t="s">
        <v>567</v>
      </c>
    </row>
    <row r="320" spans="1:3" x14ac:dyDescent="0.25">
      <c r="A320">
        <v>5402</v>
      </c>
      <c r="B320" t="s">
        <v>580</v>
      </c>
      <c r="C320" t="s">
        <v>567</v>
      </c>
    </row>
    <row r="321" spans="1:3" x14ac:dyDescent="0.25">
      <c r="A321">
        <v>5403</v>
      </c>
      <c r="B321" t="s">
        <v>568</v>
      </c>
      <c r="C321" t="s">
        <v>567</v>
      </c>
    </row>
    <row r="322" spans="1:3" x14ac:dyDescent="0.25">
      <c r="A322">
        <v>5404</v>
      </c>
      <c r="B322" t="s">
        <v>604</v>
      </c>
      <c r="C322" t="s">
        <v>567</v>
      </c>
    </row>
    <row r="323" spans="1:3" x14ac:dyDescent="0.25">
      <c r="A323">
        <v>5405</v>
      </c>
      <c r="B323" t="s">
        <v>603</v>
      </c>
      <c r="C323" t="s">
        <v>567</v>
      </c>
    </row>
    <row r="324" spans="1:3" x14ac:dyDescent="0.25">
      <c r="A324">
        <v>5406</v>
      </c>
      <c r="B324" t="s">
        <v>579</v>
      </c>
      <c r="C324" t="s">
        <v>567</v>
      </c>
    </row>
    <row r="325" spans="1:3" x14ac:dyDescent="0.25">
      <c r="A325">
        <v>5411</v>
      </c>
      <c r="B325" t="s">
        <v>585</v>
      </c>
      <c r="C325" t="s">
        <v>567</v>
      </c>
    </row>
    <row r="326" spans="1:3" x14ac:dyDescent="0.25">
      <c r="A326">
        <v>5412</v>
      </c>
      <c r="B326" t="s">
        <v>601</v>
      </c>
      <c r="C326" t="s">
        <v>567</v>
      </c>
    </row>
    <row r="327" spans="1:3" x14ac:dyDescent="0.25">
      <c r="A327">
        <v>5413</v>
      </c>
      <c r="B327" t="s">
        <v>582</v>
      </c>
      <c r="C327" t="s">
        <v>567</v>
      </c>
    </row>
    <row r="328" spans="1:3" x14ac:dyDescent="0.25">
      <c r="A328">
        <v>5414</v>
      </c>
      <c r="B328" t="s">
        <v>577</v>
      </c>
      <c r="C328" t="s">
        <v>567</v>
      </c>
    </row>
    <row r="329" spans="1:3" x14ac:dyDescent="0.25">
      <c r="A329">
        <v>5415</v>
      </c>
      <c r="B329" t="s">
        <v>588</v>
      </c>
      <c r="C329" t="s">
        <v>567</v>
      </c>
    </row>
    <row r="330" spans="1:3" x14ac:dyDescent="0.25">
      <c r="A330">
        <v>5416</v>
      </c>
      <c r="B330" t="s">
        <v>570</v>
      </c>
      <c r="C330" t="s">
        <v>567</v>
      </c>
    </row>
    <row r="331" spans="1:3" x14ac:dyDescent="0.25">
      <c r="A331">
        <v>5417</v>
      </c>
      <c r="B331" t="s">
        <v>595</v>
      </c>
      <c r="C331" t="s">
        <v>567</v>
      </c>
    </row>
    <row r="332" spans="1:3" x14ac:dyDescent="0.25">
      <c r="A332">
        <v>5418</v>
      </c>
      <c r="B332" t="s">
        <v>590</v>
      </c>
      <c r="C332" t="s">
        <v>567</v>
      </c>
    </row>
    <row r="333" spans="1:3" x14ac:dyDescent="0.25">
      <c r="A333">
        <v>5419</v>
      </c>
      <c r="B333" t="s">
        <v>599</v>
      </c>
      <c r="C333" t="s">
        <v>567</v>
      </c>
    </row>
    <row r="334" spans="1:3" x14ac:dyDescent="0.25">
      <c r="A334">
        <v>5420</v>
      </c>
      <c r="B334" t="s">
        <v>574</v>
      </c>
      <c r="C334" t="s">
        <v>567</v>
      </c>
    </row>
    <row r="335" spans="1:3" x14ac:dyDescent="0.25">
      <c r="A335">
        <v>5421</v>
      </c>
      <c r="B335" t="s">
        <v>596</v>
      </c>
      <c r="C335" t="s">
        <v>567</v>
      </c>
    </row>
    <row r="336" spans="1:3" x14ac:dyDescent="0.25">
      <c r="A336">
        <v>5422</v>
      </c>
      <c r="B336" t="s">
        <v>569</v>
      </c>
      <c r="C336" t="s">
        <v>567</v>
      </c>
    </row>
    <row r="337" spans="1:3" x14ac:dyDescent="0.25">
      <c r="A337">
        <v>5423</v>
      </c>
      <c r="B337" t="s">
        <v>584</v>
      </c>
      <c r="C337" t="s">
        <v>567</v>
      </c>
    </row>
    <row r="338" spans="1:3" x14ac:dyDescent="0.25">
      <c r="A338">
        <v>5424</v>
      </c>
      <c r="B338" t="s">
        <v>182</v>
      </c>
      <c r="C338" t="s">
        <v>567</v>
      </c>
    </row>
    <row r="339" spans="1:3" x14ac:dyDescent="0.25">
      <c r="A339">
        <v>5425</v>
      </c>
      <c r="B339" t="s">
        <v>598</v>
      </c>
      <c r="C339" t="s">
        <v>567</v>
      </c>
    </row>
    <row r="340" spans="1:3" x14ac:dyDescent="0.25">
      <c r="A340">
        <v>5426</v>
      </c>
      <c r="B340" t="s">
        <v>575</v>
      </c>
      <c r="C340" t="s">
        <v>567</v>
      </c>
    </row>
    <row r="341" spans="1:3" x14ac:dyDescent="0.25">
      <c r="A341">
        <v>5427</v>
      </c>
      <c r="B341" t="s">
        <v>597</v>
      </c>
      <c r="C341" t="s">
        <v>567</v>
      </c>
    </row>
    <row r="342" spans="1:3" x14ac:dyDescent="0.25">
      <c r="A342">
        <v>5428</v>
      </c>
      <c r="B342" t="s">
        <v>593</v>
      </c>
      <c r="C342" t="s">
        <v>567</v>
      </c>
    </row>
    <row r="343" spans="1:3" x14ac:dyDescent="0.25">
      <c r="A343">
        <v>5429</v>
      </c>
      <c r="B343" t="s">
        <v>586</v>
      </c>
      <c r="C343" t="s">
        <v>567</v>
      </c>
    </row>
    <row r="344" spans="1:3" x14ac:dyDescent="0.25">
      <c r="A344">
        <v>5430</v>
      </c>
      <c r="B344" t="s">
        <v>578</v>
      </c>
      <c r="C344" t="s">
        <v>567</v>
      </c>
    </row>
    <row r="345" spans="1:3" x14ac:dyDescent="0.25">
      <c r="A345">
        <v>5432</v>
      </c>
      <c r="B345" t="s">
        <v>589</v>
      </c>
      <c r="C345" t="s">
        <v>567</v>
      </c>
    </row>
    <row r="346" spans="1:3" x14ac:dyDescent="0.25">
      <c r="A346">
        <v>5433</v>
      </c>
      <c r="B346" t="s">
        <v>581</v>
      </c>
      <c r="C346" t="s">
        <v>567</v>
      </c>
    </row>
    <row r="347" spans="1:3" x14ac:dyDescent="0.25">
      <c r="A347">
        <v>5434</v>
      </c>
      <c r="B347" t="s">
        <v>591</v>
      </c>
      <c r="C347" t="s">
        <v>567</v>
      </c>
    </row>
    <row r="348" spans="1:3" x14ac:dyDescent="0.25">
      <c r="A348">
        <v>5435</v>
      </c>
      <c r="B348" t="s">
        <v>592</v>
      </c>
      <c r="C348" t="s">
        <v>567</v>
      </c>
    </row>
    <row r="349" spans="1:3" x14ac:dyDescent="0.25">
      <c r="A349">
        <v>5436</v>
      </c>
      <c r="B349" t="s">
        <v>594</v>
      </c>
      <c r="C349" t="s">
        <v>567</v>
      </c>
    </row>
    <row r="350" spans="1:3" x14ac:dyDescent="0.25">
      <c r="A350">
        <v>5437</v>
      </c>
      <c r="B350" t="s">
        <v>583</v>
      </c>
      <c r="C350" t="s">
        <v>567</v>
      </c>
    </row>
    <row r="351" spans="1:3" x14ac:dyDescent="0.25">
      <c r="A351">
        <v>5438</v>
      </c>
      <c r="B351" t="s">
        <v>587</v>
      </c>
      <c r="C351" t="s">
        <v>567</v>
      </c>
    </row>
    <row r="352" spans="1:3" x14ac:dyDescent="0.25">
      <c r="A352">
        <v>5439</v>
      </c>
      <c r="B352" t="s">
        <v>576</v>
      </c>
      <c r="C352" t="s">
        <v>567</v>
      </c>
    </row>
    <row r="353" spans="1:3" x14ac:dyDescent="0.25">
      <c r="A353">
        <v>5440</v>
      </c>
      <c r="B353" t="s">
        <v>571</v>
      </c>
      <c r="C353" t="s">
        <v>567</v>
      </c>
    </row>
    <row r="354" spans="1:3" x14ac:dyDescent="0.25">
      <c r="A354">
        <v>5441</v>
      </c>
      <c r="B354" t="s">
        <v>573</v>
      </c>
      <c r="C354" t="s">
        <v>567</v>
      </c>
    </row>
    <row r="355" spans="1:3" x14ac:dyDescent="0.25">
      <c r="A355">
        <v>5442</v>
      </c>
      <c r="B355" t="s">
        <v>602</v>
      </c>
      <c r="C355" t="s">
        <v>567</v>
      </c>
    </row>
    <row r="356" spans="1:3" x14ac:dyDescent="0.25">
      <c r="A356">
        <v>5443</v>
      </c>
      <c r="B356" t="s">
        <v>572</v>
      </c>
      <c r="C356" t="s">
        <v>567</v>
      </c>
    </row>
    <row r="357" spans="1:3" x14ac:dyDescent="0.25">
      <c r="A357">
        <v>5444</v>
      </c>
      <c r="B357" t="s">
        <v>600</v>
      </c>
      <c r="C357" t="s">
        <v>567</v>
      </c>
    </row>
    <row r="358" spans="1:3" x14ac:dyDescent="0.25">
      <c r="A358">
        <v>9999</v>
      </c>
      <c r="B358" t="s">
        <v>760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EE01-5F56-455D-B03E-EF7BA1FCDBFC}">
  <sheetPr>
    <tabColor theme="4" tint="-0.249977111117893"/>
  </sheetPr>
  <dimension ref="A1:C357"/>
  <sheetViews>
    <sheetView workbookViewId="0">
      <selection activeCell="C13" sqref="C13"/>
    </sheetView>
  </sheetViews>
  <sheetFormatPr baseColWidth="10" defaultRowHeight="15" x14ac:dyDescent="0.25"/>
  <cols>
    <col min="1" max="1" width="18.42578125" bestFit="1" customWidth="1"/>
    <col min="2" max="2" width="33.140625" bestFit="1" customWidth="1"/>
    <col min="3" max="3" width="19.85546875" customWidth="1"/>
  </cols>
  <sheetData>
    <row r="1" spans="1:3" x14ac:dyDescent="0.25">
      <c r="A1" t="s">
        <v>405</v>
      </c>
      <c r="B1" t="s">
        <v>404</v>
      </c>
      <c r="C1" t="s">
        <v>403</v>
      </c>
    </row>
    <row r="2" spans="1:3" x14ac:dyDescent="0.25">
      <c r="A2" t="s">
        <v>502</v>
      </c>
      <c r="B2" t="s">
        <v>503</v>
      </c>
      <c r="C2">
        <v>1820</v>
      </c>
    </row>
    <row r="3" spans="1:3" x14ac:dyDescent="0.25">
      <c r="A3" t="s">
        <v>567</v>
      </c>
      <c r="B3" t="s">
        <v>568</v>
      </c>
      <c r="C3">
        <v>5403</v>
      </c>
    </row>
    <row r="4" spans="1:3" x14ac:dyDescent="0.25">
      <c r="A4" t="s">
        <v>431</v>
      </c>
      <c r="B4" t="s">
        <v>432</v>
      </c>
      <c r="C4">
        <v>3428</v>
      </c>
    </row>
    <row r="5" spans="1:3" x14ac:dyDescent="0.25">
      <c r="A5" t="s">
        <v>665</v>
      </c>
      <c r="B5" t="s">
        <v>666</v>
      </c>
      <c r="C5">
        <v>4631</v>
      </c>
    </row>
    <row r="6" spans="1:3" x14ac:dyDescent="0.25">
      <c r="A6" t="s">
        <v>502</v>
      </c>
      <c r="B6" t="s">
        <v>504</v>
      </c>
      <c r="C6">
        <v>1871</v>
      </c>
    </row>
    <row r="7" spans="1:3" x14ac:dyDescent="0.25">
      <c r="A7" t="s">
        <v>707</v>
      </c>
      <c r="B7" t="s">
        <v>708</v>
      </c>
      <c r="C7">
        <v>3012</v>
      </c>
    </row>
    <row r="8" spans="1:3" x14ac:dyDescent="0.25">
      <c r="A8" t="s">
        <v>406</v>
      </c>
      <c r="B8" t="s">
        <v>407</v>
      </c>
      <c r="C8">
        <v>4203</v>
      </c>
    </row>
    <row r="9" spans="1:3" x14ac:dyDescent="0.25">
      <c r="A9" t="s">
        <v>707</v>
      </c>
      <c r="B9" t="s">
        <v>709</v>
      </c>
      <c r="C9">
        <v>3025</v>
      </c>
    </row>
    <row r="10" spans="1:3" x14ac:dyDescent="0.25">
      <c r="A10" t="s">
        <v>665</v>
      </c>
      <c r="B10" t="s">
        <v>667</v>
      </c>
      <c r="C10">
        <v>4645</v>
      </c>
    </row>
    <row r="11" spans="1:3" x14ac:dyDescent="0.25">
      <c r="A11" t="s">
        <v>665</v>
      </c>
      <c r="B11" t="s">
        <v>668</v>
      </c>
      <c r="C11">
        <v>4627</v>
      </c>
    </row>
    <row r="12" spans="1:3" x14ac:dyDescent="0.25">
      <c r="A12" t="s">
        <v>476</v>
      </c>
      <c r="B12" t="s">
        <v>477</v>
      </c>
      <c r="C12">
        <v>1547</v>
      </c>
    </row>
    <row r="13" spans="1:3" x14ac:dyDescent="0.25">
      <c r="A13" t="s">
        <v>476</v>
      </c>
      <c r="B13" t="s">
        <v>478</v>
      </c>
      <c r="C13">
        <v>1576</v>
      </c>
    </row>
    <row r="14" spans="1:3" x14ac:dyDescent="0.25">
      <c r="A14" t="s">
        <v>665</v>
      </c>
      <c r="B14" t="s">
        <v>669</v>
      </c>
      <c r="C14">
        <v>4641</v>
      </c>
    </row>
    <row r="15" spans="1:3" x14ac:dyDescent="0.25">
      <c r="A15" t="s">
        <v>707</v>
      </c>
      <c r="B15" t="s">
        <v>710</v>
      </c>
      <c r="C15">
        <v>3026</v>
      </c>
    </row>
    <row r="16" spans="1:3" x14ac:dyDescent="0.25">
      <c r="A16" t="s">
        <v>665</v>
      </c>
      <c r="B16" t="s">
        <v>670</v>
      </c>
      <c r="C16">
        <v>4625</v>
      </c>
    </row>
    <row r="17" spans="1:3" x14ac:dyDescent="0.25">
      <c r="A17" t="s">
        <v>665</v>
      </c>
      <c r="B17" t="s">
        <v>671</v>
      </c>
      <c r="C17">
        <v>4632</v>
      </c>
    </row>
    <row r="18" spans="1:3" x14ac:dyDescent="0.25">
      <c r="A18" t="s">
        <v>476</v>
      </c>
      <c r="B18" t="s">
        <v>479</v>
      </c>
      <c r="C18">
        <v>1554</v>
      </c>
    </row>
    <row r="19" spans="1:3" x14ac:dyDescent="0.25">
      <c r="A19" t="s">
        <v>567</v>
      </c>
      <c r="B19" t="s">
        <v>569</v>
      </c>
      <c r="C19">
        <v>5422</v>
      </c>
    </row>
    <row r="20" spans="1:3" x14ac:dyDescent="0.25">
      <c r="A20" t="s">
        <v>642</v>
      </c>
      <c r="B20" t="s">
        <v>643</v>
      </c>
      <c r="C20">
        <v>3813</v>
      </c>
    </row>
    <row r="21" spans="1:3" x14ac:dyDescent="0.25">
      <c r="A21" t="s">
        <v>567</v>
      </c>
      <c r="B21" t="s">
        <v>570</v>
      </c>
      <c r="C21">
        <v>5416</v>
      </c>
    </row>
    <row r="22" spans="1:3" x14ac:dyDescent="0.25">
      <c r="A22" t="s">
        <v>502</v>
      </c>
      <c r="B22" t="s">
        <v>505</v>
      </c>
      <c r="C22">
        <v>1839</v>
      </c>
    </row>
    <row r="23" spans="1:3" x14ac:dyDescent="0.25">
      <c r="A23" t="s">
        <v>665</v>
      </c>
      <c r="B23" t="s">
        <v>19</v>
      </c>
      <c r="C23">
        <v>4601</v>
      </c>
    </row>
    <row r="24" spans="1:3" x14ac:dyDescent="0.25">
      <c r="A24" t="s">
        <v>567</v>
      </c>
      <c r="B24" t="s">
        <v>571</v>
      </c>
      <c r="C24">
        <v>5440</v>
      </c>
    </row>
    <row r="25" spans="1:3" x14ac:dyDescent="0.25">
      <c r="A25" t="s">
        <v>502</v>
      </c>
      <c r="B25" t="s">
        <v>506</v>
      </c>
      <c r="C25">
        <v>1811</v>
      </c>
    </row>
    <row r="26" spans="1:3" x14ac:dyDescent="0.25">
      <c r="A26" t="s">
        <v>406</v>
      </c>
      <c r="B26" t="s">
        <v>408</v>
      </c>
      <c r="C26">
        <v>4216</v>
      </c>
    </row>
    <row r="27" spans="1:3" x14ac:dyDescent="0.25">
      <c r="A27" t="s">
        <v>545</v>
      </c>
      <c r="B27" t="s">
        <v>546</v>
      </c>
      <c r="C27">
        <v>1114</v>
      </c>
    </row>
    <row r="28" spans="1:3" x14ac:dyDescent="0.25">
      <c r="A28" t="s">
        <v>665</v>
      </c>
      <c r="B28" t="s">
        <v>672</v>
      </c>
      <c r="C28">
        <v>4624</v>
      </c>
    </row>
    <row r="29" spans="1:3" x14ac:dyDescent="0.25">
      <c r="A29" t="s">
        <v>502</v>
      </c>
      <c r="B29" t="s">
        <v>507</v>
      </c>
      <c r="C29">
        <v>1804</v>
      </c>
    </row>
    <row r="30" spans="1:3" x14ac:dyDescent="0.25">
      <c r="A30" t="s">
        <v>545</v>
      </c>
      <c r="B30" t="s">
        <v>547</v>
      </c>
      <c r="C30">
        <v>1145</v>
      </c>
    </row>
    <row r="31" spans="1:3" x14ac:dyDescent="0.25">
      <c r="A31" t="s">
        <v>665</v>
      </c>
      <c r="B31" t="s">
        <v>673</v>
      </c>
      <c r="C31">
        <v>4648</v>
      </c>
    </row>
    <row r="32" spans="1:3" x14ac:dyDescent="0.25">
      <c r="A32" t="s">
        <v>502</v>
      </c>
      <c r="B32" t="s">
        <v>508</v>
      </c>
      <c r="C32">
        <v>1813</v>
      </c>
    </row>
    <row r="33" spans="1:3" x14ac:dyDescent="0.25">
      <c r="A33" t="s">
        <v>406</v>
      </c>
      <c r="B33" t="s">
        <v>409</v>
      </c>
      <c r="C33">
        <v>4220</v>
      </c>
    </row>
    <row r="34" spans="1:3" x14ac:dyDescent="0.25">
      <c r="A34" t="s">
        <v>406</v>
      </c>
      <c r="B34" t="s">
        <v>410</v>
      </c>
      <c r="C34">
        <v>4222</v>
      </c>
    </row>
    <row r="35" spans="1:3" x14ac:dyDescent="0.25">
      <c r="A35" t="s">
        <v>707</v>
      </c>
      <c r="B35" t="s">
        <v>711</v>
      </c>
      <c r="C35">
        <v>3024</v>
      </c>
    </row>
    <row r="36" spans="1:3" x14ac:dyDescent="0.25">
      <c r="A36" t="s">
        <v>502</v>
      </c>
      <c r="B36" t="s">
        <v>509</v>
      </c>
      <c r="C36">
        <v>1867</v>
      </c>
    </row>
    <row r="37" spans="1:3" x14ac:dyDescent="0.25">
      <c r="A37" t="s">
        <v>665</v>
      </c>
      <c r="B37" t="s">
        <v>674</v>
      </c>
      <c r="C37">
        <v>4613</v>
      </c>
    </row>
    <row r="38" spans="1:3" x14ac:dyDescent="0.25">
      <c r="A38" t="s">
        <v>567</v>
      </c>
      <c r="B38" t="s">
        <v>572</v>
      </c>
      <c r="C38">
        <v>5443</v>
      </c>
    </row>
    <row r="39" spans="1:3" x14ac:dyDescent="0.25">
      <c r="A39" t="s">
        <v>567</v>
      </c>
      <c r="B39" t="s">
        <v>573</v>
      </c>
      <c r="C39">
        <v>5441</v>
      </c>
    </row>
    <row r="40" spans="1:3" x14ac:dyDescent="0.25">
      <c r="A40" t="s">
        <v>431</v>
      </c>
      <c r="B40" t="s">
        <v>433</v>
      </c>
      <c r="C40">
        <v>3431</v>
      </c>
    </row>
    <row r="41" spans="1:3" x14ac:dyDescent="0.25">
      <c r="A41" t="s">
        <v>707</v>
      </c>
      <c r="B41" t="s">
        <v>712</v>
      </c>
      <c r="C41">
        <v>3005</v>
      </c>
    </row>
    <row r="42" spans="1:3" x14ac:dyDescent="0.25">
      <c r="A42" t="s">
        <v>642</v>
      </c>
      <c r="B42" t="s">
        <v>644</v>
      </c>
      <c r="C42">
        <v>3815</v>
      </c>
    </row>
    <row r="43" spans="1:3" x14ac:dyDescent="0.25">
      <c r="A43" t="s">
        <v>567</v>
      </c>
      <c r="B43" t="s">
        <v>574</v>
      </c>
      <c r="C43">
        <v>5420</v>
      </c>
    </row>
    <row r="44" spans="1:3" x14ac:dyDescent="0.25">
      <c r="A44" t="s">
        <v>502</v>
      </c>
      <c r="B44" t="s">
        <v>510</v>
      </c>
      <c r="C44">
        <v>1827</v>
      </c>
    </row>
    <row r="45" spans="1:3" x14ac:dyDescent="0.25">
      <c r="A45" t="s">
        <v>665</v>
      </c>
      <c r="B45" t="s">
        <v>675</v>
      </c>
      <c r="C45">
        <v>4619</v>
      </c>
    </row>
    <row r="46" spans="1:3" x14ac:dyDescent="0.25">
      <c r="A46" t="s">
        <v>431</v>
      </c>
      <c r="B46" t="s">
        <v>434</v>
      </c>
      <c r="C46">
        <v>3416</v>
      </c>
    </row>
    <row r="47" spans="1:3" x14ac:dyDescent="0.25">
      <c r="A47" t="s">
        <v>707</v>
      </c>
      <c r="B47" t="s">
        <v>713</v>
      </c>
      <c r="C47">
        <v>3035</v>
      </c>
    </row>
    <row r="48" spans="1:3" x14ac:dyDescent="0.25">
      <c r="A48" t="s">
        <v>545</v>
      </c>
      <c r="B48" t="s">
        <v>548</v>
      </c>
      <c r="C48">
        <v>1101</v>
      </c>
    </row>
    <row r="49" spans="1:3" x14ac:dyDescent="0.25">
      <c r="A49" t="s">
        <v>431</v>
      </c>
      <c r="B49" t="s">
        <v>435</v>
      </c>
      <c r="C49">
        <v>3420</v>
      </c>
    </row>
    <row r="50" spans="1:3" x14ac:dyDescent="0.25">
      <c r="A50" t="s">
        <v>707</v>
      </c>
      <c r="B50" t="s">
        <v>714</v>
      </c>
      <c r="C50">
        <v>3028</v>
      </c>
    </row>
    <row r="51" spans="1:3" x14ac:dyDescent="0.25">
      <c r="A51" t="s">
        <v>431</v>
      </c>
      <c r="B51" t="s">
        <v>436</v>
      </c>
      <c r="C51">
        <v>3425</v>
      </c>
    </row>
    <row r="52" spans="1:3" x14ac:dyDescent="0.25">
      <c r="A52" t="s">
        <v>665</v>
      </c>
      <c r="B52" t="s">
        <v>676</v>
      </c>
      <c r="C52">
        <v>4611</v>
      </c>
    </row>
    <row r="53" spans="1:3" x14ac:dyDescent="0.25">
      <c r="A53" t="s">
        <v>431</v>
      </c>
      <c r="B53" t="s">
        <v>437</v>
      </c>
      <c r="C53">
        <v>3450</v>
      </c>
    </row>
    <row r="54" spans="1:3" x14ac:dyDescent="0.25">
      <c r="A54" t="s">
        <v>502</v>
      </c>
      <c r="B54" t="s">
        <v>511</v>
      </c>
      <c r="C54">
        <v>1853</v>
      </c>
    </row>
    <row r="55" spans="1:3" x14ac:dyDescent="0.25">
      <c r="A55" t="s">
        <v>406</v>
      </c>
      <c r="B55" t="s">
        <v>411</v>
      </c>
      <c r="C55">
        <v>4219</v>
      </c>
    </row>
    <row r="56" spans="1:3" x14ac:dyDescent="0.25">
      <c r="A56" t="s">
        <v>406</v>
      </c>
      <c r="B56" t="s">
        <v>412</v>
      </c>
      <c r="C56">
        <v>4206</v>
      </c>
    </row>
    <row r="57" spans="1:3" x14ac:dyDescent="0.25">
      <c r="A57" t="s">
        <v>502</v>
      </c>
      <c r="B57" t="s">
        <v>512</v>
      </c>
      <c r="C57">
        <v>1841</v>
      </c>
    </row>
    <row r="58" spans="1:3" x14ac:dyDescent="0.25">
      <c r="A58" t="s">
        <v>665</v>
      </c>
      <c r="B58" t="s">
        <v>677</v>
      </c>
      <c r="C58">
        <v>4633</v>
      </c>
    </row>
    <row r="59" spans="1:3" x14ac:dyDescent="0.25">
      <c r="A59" t="s">
        <v>665</v>
      </c>
      <c r="B59" t="s">
        <v>678</v>
      </c>
      <c r="C59">
        <v>4615</v>
      </c>
    </row>
    <row r="60" spans="1:3" x14ac:dyDescent="0.25">
      <c r="A60" t="s">
        <v>665</v>
      </c>
      <c r="B60" t="s">
        <v>679</v>
      </c>
      <c r="C60">
        <v>4646</v>
      </c>
    </row>
    <row r="61" spans="1:3" x14ac:dyDescent="0.25">
      <c r="A61" t="s">
        <v>476</v>
      </c>
      <c r="B61" t="s">
        <v>480</v>
      </c>
      <c r="C61">
        <v>1578</v>
      </c>
    </row>
    <row r="62" spans="1:3" x14ac:dyDescent="0.25">
      <c r="A62" t="s">
        <v>502</v>
      </c>
      <c r="B62" t="s">
        <v>513</v>
      </c>
      <c r="C62">
        <v>1859</v>
      </c>
    </row>
    <row r="63" spans="1:3" x14ac:dyDescent="0.25">
      <c r="A63" t="s">
        <v>605</v>
      </c>
      <c r="B63" t="s">
        <v>606</v>
      </c>
      <c r="C63">
        <v>5049</v>
      </c>
    </row>
    <row r="64" spans="1:3" x14ac:dyDescent="0.25">
      <c r="A64" t="s">
        <v>406</v>
      </c>
      <c r="B64" t="s">
        <v>413</v>
      </c>
      <c r="C64">
        <v>4207</v>
      </c>
    </row>
    <row r="65" spans="1:3" x14ac:dyDescent="0.25">
      <c r="A65" t="s">
        <v>707</v>
      </c>
      <c r="B65" t="s">
        <v>715</v>
      </c>
      <c r="C65">
        <v>3050</v>
      </c>
    </row>
    <row r="66" spans="1:3" x14ac:dyDescent="0.25">
      <c r="A66" t="s">
        <v>707</v>
      </c>
      <c r="B66" t="s">
        <v>716</v>
      </c>
      <c r="C66">
        <v>3039</v>
      </c>
    </row>
    <row r="67" spans="1:3" x14ac:dyDescent="0.25">
      <c r="A67" t="s">
        <v>431</v>
      </c>
      <c r="B67" t="s">
        <v>438</v>
      </c>
      <c r="C67">
        <v>3429</v>
      </c>
    </row>
    <row r="68" spans="1:3" x14ac:dyDescent="0.25">
      <c r="A68" t="s">
        <v>707</v>
      </c>
      <c r="B68" t="s">
        <v>717</v>
      </c>
      <c r="C68">
        <v>3004</v>
      </c>
    </row>
    <row r="69" spans="1:3" x14ac:dyDescent="0.25">
      <c r="A69" t="s">
        <v>707</v>
      </c>
      <c r="B69" t="s">
        <v>718</v>
      </c>
      <c r="C69">
        <v>3022</v>
      </c>
    </row>
    <row r="70" spans="1:3" x14ac:dyDescent="0.25">
      <c r="A70" t="s">
        <v>406</v>
      </c>
      <c r="B70" t="s">
        <v>414</v>
      </c>
      <c r="C70">
        <v>4214</v>
      </c>
    </row>
    <row r="71" spans="1:3" x14ac:dyDescent="0.25">
      <c r="A71" t="s">
        <v>605</v>
      </c>
      <c r="B71" t="s">
        <v>607</v>
      </c>
      <c r="C71">
        <v>5036</v>
      </c>
    </row>
    <row r="72" spans="1:3" x14ac:dyDescent="0.25">
      <c r="A72" t="s">
        <v>605</v>
      </c>
      <c r="B72" t="s">
        <v>608</v>
      </c>
      <c r="C72">
        <v>5014</v>
      </c>
    </row>
    <row r="73" spans="1:3" x14ac:dyDescent="0.25">
      <c r="A73" t="s">
        <v>642</v>
      </c>
      <c r="B73" t="s">
        <v>645</v>
      </c>
      <c r="C73">
        <v>3823</v>
      </c>
    </row>
    <row r="74" spans="1:3" x14ac:dyDescent="0.25">
      <c r="A74" t="s">
        <v>642</v>
      </c>
      <c r="B74" t="s">
        <v>646</v>
      </c>
      <c r="C74">
        <v>3811</v>
      </c>
    </row>
    <row r="75" spans="1:3" x14ac:dyDescent="0.25">
      <c r="A75" t="s">
        <v>567</v>
      </c>
      <c r="B75" t="s">
        <v>575</v>
      </c>
      <c r="C75">
        <v>5426</v>
      </c>
    </row>
    <row r="76" spans="1:3" x14ac:dyDescent="0.25">
      <c r="A76" t="s">
        <v>567</v>
      </c>
      <c r="B76" t="s">
        <v>576</v>
      </c>
      <c r="C76">
        <v>5439</v>
      </c>
    </row>
    <row r="77" spans="1:3" x14ac:dyDescent="0.25">
      <c r="A77" t="s">
        <v>431</v>
      </c>
      <c r="B77" t="s">
        <v>439</v>
      </c>
      <c r="C77">
        <v>3441</v>
      </c>
    </row>
    <row r="78" spans="1:3" x14ac:dyDescent="0.25">
      <c r="A78" t="s">
        <v>502</v>
      </c>
      <c r="B78" t="s">
        <v>514</v>
      </c>
      <c r="C78">
        <v>1838</v>
      </c>
    </row>
    <row r="79" spans="1:3" x14ac:dyDescent="0.25">
      <c r="A79" t="s">
        <v>476</v>
      </c>
      <c r="B79" t="s">
        <v>481</v>
      </c>
      <c r="C79">
        <v>1532</v>
      </c>
    </row>
    <row r="80" spans="1:3" x14ac:dyDescent="0.25">
      <c r="A80" t="s">
        <v>476</v>
      </c>
      <c r="B80" t="s">
        <v>482</v>
      </c>
      <c r="C80">
        <v>1557</v>
      </c>
    </row>
    <row r="81" spans="1:3" x14ac:dyDescent="0.25">
      <c r="A81" t="s">
        <v>707</v>
      </c>
      <c r="B81" t="s">
        <v>719</v>
      </c>
      <c r="C81">
        <v>3032</v>
      </c>
    </row>
    <row r="82" spans="1:3" x14ac:dyDescent="0.25">
      <c r="A82" t="s">
        <v>406</v>
      </c>
      <c r="B82" t="s">
        <v>415</v>
      </c>
      <c r="C82">
        <v>4211</v>
      </c>
    </row>
    <row r="83" spans="1:3" x14ac:dyDescent="0.25">
      <c r="A83" t="s">
        <v>545</v>
      </c>
      <c r="B83" t="s">
        <v>549</v>
      </c>
      <c r="C83">
        <v>1122</v>
      </c>
    </row>
    <row r="84" spans="1:3" x14ac:dyDescent="0.25">
      <c r="A84" t="s">
        <v>431</v>
      </c>
      <c r="B84" t="s">
        <v>440</v>
      </c>
      <c r="C84">
        <v>3407</v>
      </c>
    </row>
    <row r="85" spans="1:3" x14ac:dyDescent="0.25">
      <c r="A85" t="s">
        <v>665</v>
      </c>
      <c r="B85" t="s">
        <v>680</v>
      </c>
      <c r="C85">
        <v>4650</v>
      </c>
    </row>
    <row r="86" spans="1:3" x14ac:dyDescent="0.25">
      <c r="A86" t="s">
        <v>707</v>
      </c>
      <c r="B86" t="s">
        <v>720</v>
      </c>
      <c r="C86">
        <v>3041</v>
      </c>
    </row>
    <row r="87" spans="1:3" x14ac:dyDescent="0.25">
      <c r="A87" t="s">
        <v>431</v>
      </c>
      <c r="B87" t="s">
        <v>62</v>
      </c>
      <c r="C87">
        <v>3446</v>
      </c>
    </row>
    <row r="88" spans="1:3" x14ac:dyDescent="0.25">
      <c r="A88" t="s">
        <v>502</v>
      </c>
      <c r="B88" t="s">
        <v>515</v>
      </c>
      <c r="C88">
        <v>1825</v>
      </c>
    </row>
    <row r="89" spans="1:3" x14ac:dyDescent="0.25">
      <c r="A89" t="s">
        <v>567</v>
      </c>
      <c r="B89" t="s">
        <v>577</v>
      </c>
      <c r="C89">
        <v>5414</v>
      </c>
    </row>
    <row r="90" spans="1:3" x14ac:dyDescent="0.25">
      <c r="A90" t="s">
        <v>406</v>
      </c>
      <c r="B90" t="s">
        <v>416</v>
      </c>
      <c r="C90">
        <v>4202</v>
      </c>
    </row>
    <row r="91" spans="1:3" x14ac:dyDescent="0.25">
      <c r="A91" t="s">
        <v>605</v>
      </c>
      <c r="B91" t="s">
        <v>609</v>
      </c>
      <c r="C91">
        <v>5045</v>
      </c>
    </row>
    <row r="92" spans="1:3" x14ac:dyDescent="0.25">
      <c r="A92" t="s">
        <v>431</v>
      </c>
      <c r="B92" t="s">
        <v>441</v>
      </c>
      <c r="C92">
        <v>3417</v>
      </c>
    </row>
    <row r="93" spans="1:3" x14ac:dyDescent="0.25">
      <c r="A93" t="s">
        <v>665</v>
      </c>
      <c r="B93" t="s">
        <v>681</v>
      </c>
      <c r="C93">
        <v>4635</v>
      </c>
    </row>
    <row r="94" spans="1:3" x14ac:dyDescent="0.25">
      <c r="A94" t="s">
        <v>567</v>
      </c>
      <c r="B94" t="s">
        <v>578</v>
      </c>
      <c r="C94">
        <v>5430</v>
      </c>
    </row>
    <row r="95" spans="1:3" x14ac:dyDescent="0.25">
      <c r="A95" t="s">
        <v>502</v>
      </c>
      <c r="B95" t="s">
        <v>516</v>
      </c>
      <c r="C95">
        <v>1866</v>
      </c>
    </row>
    <row r="96" spans="1:3" x14ac:dyDescent="0.25">
      <c r="A96" t="s">
        <v>707</v>
      </c>
      <c r="B96" t="s">
        <v>721</v>
      </c>
      <c r="C96">
        <v>3001</v>
      </c>
    </row>
    <row r="97" spans="1:3" x14ac:dyDescent="0.25">
      <c r="A97" t="s">
        <v>431</v>
      </c>
      <c r="B97" t="s">
        <v>442</v>
      </c>
      <c r="C97">
        <v>3403</v>
      </c>
    </row>
    <row r="98" spans="1:3" x14ac:dyDescent="0.25">
      <c r="A98" t="s">
        <v>502</v>
      </c>
      <c r="B98" t="s">
        <v>517</v>
      </c>
      <c r="C98">
        <v>1875</v>
      </c>
    </row>
    <row r="99" spans="1:3" x14ac:dyDescent="0.25">
      <c r="A99" t="s">
        <v>567</v>
      </c>
      <c r="B99" t="s">
        <v>579</v>
      </c>
      <c r="C99">
        <v>5406</v>
      </c>
    </row>
    <row r="100" spans="1:3" x14ac:dyDescent="0.25">
      <c r="A100" t="s">
        <v>476</v>
      </c>
      <c r="B100" t="s">
        <v>483</v>
      </c>
      <c r="C100">
        <v>1517</v>
      </c>
    </row>
    <row r="101" spans="1:3" x14ac:dyDescent="0.25">
      <c r="A101" t="s">
        <v>567</v>
      </c>
      <c r="B101" t="s">
        <v>580</v>
      </c>
      <c r="C101">
        <v>5402</v>
      </c>
    </row>
    <row r="102" spans="1:3" x14ac:dyDescent="0.25">
      <c r="A102" t="s">
        <v>567</v>
      </c>
      <c r="B102" t="s">
        <v>581</v>
      </c>
      <c r="C102">
        <v>5433</v>
      </c>
    </row>
    <row r="103" spans="1:3" x14ac:dyDescent="0.25">
      <c r="A103" t="s">
        <v>502</v>
      </c>
      <c r="B103" t="s">
        <v>518</v>
      </c>
      <c r="C103">
        <v>1826</v>
      </c>
    </row>
    <row r="104" spans="1:3" x14ac:dyDescent="0.25">
      <c r="A104" t="s">
        <v>545</v>
      </c>
      <c r="B104" t="s">
        <v>550</v>
      </c>
      <c r="C104">
        <v>1106</v>
      </c>
    </row>
    <row r="105" spans="1:3" x14ac:dyDescent="0.25">
      <c r="A105" t="s">
        <v>605</v>
      </c>
      <c r="B105" t="s">
        <v>127</v>
      </c>
      <c r="C105">
        <v>5055</v>
      </c>
    </row>
    <row r="106" spans="1:3" x14ac:dyDescent="0.25">
      <c r="A106" t="s">
        <v>502</v>
      </c>
      <c r="B106" t="s">
        <v>519</v>
      </c>
      <c r="C106">
        <v>1832</v>
      </c>
    </row>
    <row r="107" spans="1:3" x14ac:dyDescent="0.25">
      <c r="A107" t="s">
        <v>707</v>
      </c>
      <c r="B107" t="s">
        <v>722</v>
      </c>
      <c r="C107">
        <v>3042</v>
      </c>
    </row>
    <row r="108" spans="1:3" x14ac:dyDescent="0.25">
      <c r="A108" t="s">
        <v>476</v>
      </c>
      <c r="B108" t="s">
        <v>484</v>
      </c>
      <c r="C108">
        <v>1515</v>
      </c>
    </row>
    <row r="109" spans="1:3" x14ac:dyDescent="0.25">
      <c r="A109" t="s">
        <v>502</v>
      </c>
      <c r="B109" t="s">
        <v>520</v>
      </c>
      <c r="C109">
        <v>1818</v>
      </c>
    </row>
    <row r="110" spans="1:3" x14ac:dyDescent="0.25">
      <c r="A110" t="s">
        <v>605</v>
      </c>
      <c r="B110" t="s">
        <v>610</v>
      </c>
      <c r="C110">
        <v>5056</v>
      </c>
    </row>
    <row r="111" spans="1:3" x14ac:dyDescent="0.25">
      <c r="A111" t="s">
        <v>642</v>
      </c>
      <c r="B111" t="s">
        <v>647</v>
      </c>
      <c r="C111">
        <v>3819</v>
      </c>
    </row>
    <row r="112" spans="1:3" x14ac:dyDescent="0.25">
      <c r="A112" t="s">
        <v>545</v>
      </c>
      <c r="B112" t="s">
        <v>64</v>
      </c>
      <c r="C112">
        <v>1133</v>
      </c>
    </row>
    <row r="113" spans="1:3" x14ac:dyDescent="0.25">
      <c r="A113" t="s">
        <v>707</v>
      </c>
      <c r="B113" t="s">
        <v>723</v>
      </c>
      <c r="C113">
        <v>3044</v>
      </c>
    </row>
    <row r="114" spans="1:3" x14ac:dyDescent="0.25">
      <c r="A114" t="s">
        <v>707</v>
      </c>
      <c r="B114" t="s">
        <v>215</v>
      </c>
      <c r="C114">
        <v>3038</v>
      </c>
    </row>
    <row r="115" spans="1:3" x14ac:dyDescent="0.25">
      <c r="A115" t="s">
        <v>642</v>
      </c>
      <c r="B115" t="s">
        <v>648</v>
      </c>
      <c r="C115">
        <v>3802</v>
      </c>
    </row>
    <row r="116" spans="1:3" x14ac:dyDescent="0.25">
      <c r="A116" t="s">
        <v>605</v>
      </c>
      <c r="B116" t="s">
        <v>611</v>
      </c>
      <c r="C116">
        <v>5026</v>
      </c>
    </row>
    <row r="117" spans="1:3" x14ac:dyDescent="0.25">
      <c r="A117" t="s">
        <v>642</v>
      </c>
      <c r="B117" t="s">
        <v>234</v>
      </c>
      <c r="C117">
        <v>3801</v>
      </c>
    </row>
    <row r="118" spans="1:3" x14ac:dyDescent="0.25">
      <c r="A118" t="s">
        <v>707</v>
      </c>
      <c r="B118" t="s">
        <v>724</v>
      </c>
      <c r="C118">
        <v>3037</v>
      </c>
    </row>
    <row r="119" spans="1:3" x14ac:dyDescent="0.25">
      <c r="A119" t="s">
        <v>476</v>
      </c>
      <c r="B119" t="s">
        <v>485</v>
      </c>
      <c r="C119">
        <v>1579</v>
      </c>
    </row>
    <row r="120" spans="1:3" x14ac:dyDescent="0.25">
      <c r="A120" t="s">
        <v>707</v>
      </c>
      <c r="B120" t="s">
        <v>725</v>
      </c>
      <c r="C120">
        <v>3011</v>
      </c>
    </row>
    <row r="121" spans="1:3" x14ac:dyDescent="0.25">
      <c r="A121" t="s">
        <v>665</v>
      </c>
      <c r="B121" t="s">
        <v>682</v>
      </c>
      <c r="C121">
        <v>4637</v>
      </c>
    </row>
    <row r="122" spans="1:3" x14ac:dyDescent="0.25">
      <c r="A122" t="s">
        <v>406</v>
      </c>
      <c r="B122" t="s">
        <v>417</v>
      </c>
      <c r="C122">
        <v>4226</v>
      </c>
    </row>
    <row r="123" spans="1:3" x14ac:dyDescent="0.25">
      <c r="A123" t="s">
        <v>665</v>
      </c>
      <c r="B123" t="s">
        <v>683</v>
      </c>
      <c r="C123">
        <v>4638</v>
      </c>
    </row>
    <row r="124" spans="1:3" x14ac:dyDescent="0.25">
      <c r="A124" t="s">
        <v>605</v>
      </c>
      <c r="B124" t="s">
        <v>612</v>
      </c>
      <c r="C124">
        <v>5046</v>
      </c>
    </row>
    <row r="125" spans="1:3" x14ac:dyDescent="0.25">
      <c r="A125" t="s">
        <v>545</v>
      </c>
      <c r="B125" t="s">
        <v>551</v>
      </c>
      <c r="C125">
        <v>1119</v>
      </c>
    </row>
    <row r="126" spans="1:3" x14ac:dyDescent="0.25">
      <c r="A126" t="s">
        <v>567</v>
      </c>
      <c r="B126" t="s">
        <v>582</v>
      </c>
      <c r="C126">
        <v>5413</v>
      </c>
    </row>
    <row r="127" spans="1:3" x14ac:dyDescent="0.25">
      <c r="A127" t="s">
        <v>605</v>
      </c>
      <c r="B127" t="s">
        <v>613</v>
      </c>
      <c r="C127">
        <v>5053</v>
      </c>
    </row>
    <row r="128" spans="1:3" x14ac:dyDescent="0.25">
      <c r="A128" t="s">
        <v>605</v>
      </c>
      <c r="B128" t="s">
        <v>614</v>
      </c>
      <c r="C128">
        <v>5054</v>
      </c>
    </row>
    <row r="129" spans="1:3" x14ac:dyDescent="0.25">
      <c r="A129" t="s">
        <v>707</v>
      </c>
      <c r="B129" t="s">
        <v>726</v>
      </c>
      <c r="C129">
        <v>3014</v>
      </c>
    </row>
    <row r="130" spans="1:3" x14ac:dyDescent="0.25">
      <c r="A130" t="s">
        <v>406</v>
      </c>
      <c r="B130" t="s">
        <v>418</v>
      </c>
      <c r="C130">
        <v>4218</v>
      </c>
    </row>
    <row r="131" spans="1:3" x14ac:dyDescent="0.25">
      <c r="A131" t="s">
        <v>707</v>
      </c>
      <c r="B131" t="s">
        <v>727</v>
      </c>
      <c r="C131">
        <v>3053</v>
      </c>
    </row>
    <row r="132" spans="1:3" x14ac:dyDescent="0.25">
      <c r="A132" t="s">
        <v>567</v>
      </c>
      <c r="B132" t="s">
        <v>583</v>
      </c>
      <c r="C132">
        <v>5437</v>
      </c>
    </row>
    <row r="133" spans="1:3" x14ac:dyDescent="0.25">
      <c r="A133" t="s">
        <v>567</v>
      </c>
      <c r="B133" t="s">
        <v>584</v>
      </c>
      <c r="C133">
        <v>5423</v>
      </c>
    </row>
    <row r="134" spans="1:3" x14ac:dyDescent="0.25">
      <c r="A134" t="s">
        <v>545</v>
      </c>
      <c r="B134" t="s">
        <v>552</v>
      </c>
      <c r="C134">
        <v>1149</v>
      </c>
    </row>
    <row r="135" spans="1:3" x14ac:dyDescent="0.25">
      <c r="A135" t="s">
        <v>665</v>
      </c>
      <c r="B135" t="s">
        <v>684</v>
      </c>
      <c r="C135">
        <v>4602</v>
      </c>
    </row>
    <row r="136" spans="1:3" x14ac:dyDescent="0.25">
      <c r="A136" t="s">
        <v>545</v>
      </c>
      <c r="B136" t="s">
        <v>553</v>
      </c>
      <c r="C136">
        <v>1120</v>
      </c>
    </row>
    <row r="137" spans="1:3" x14ac:dyDescent="0.25">
      <c r="A137" t="s">
        <v>707</v>
      </c>
      <c r="B137" t="s">
        <v>728</v>
      </c>
      <c r="C137">
        <v>3006</v>
      </c>
    </row>
    <row r="138" spans="1:3" x14ac:dyDescent="0.25">
      <c r="A138" t="s">
        <v>431</v>
      </c>
      <c r="B138" t="s">
        <v>443</v>
      </c>
      <c r="C138">
        <v>3401</v>
      </c>
    </row>
    <row r="139" spans="1:3" x14ac:dyDescent="0.25">
      <c r="A139" t="s">
        <v>642</v>
      </c>
      <c r="B139" t="s">
        <v>649</v>
      </c>
      <c r="C139">
        <v>3814</v>
      </c>
    </row>
    <row r="140" spans="1:3" x14ac:dyDescent="0.25">
      <c r="A140" t="s">
        <v>406</v>
      </c>
      <c r="B140" t="s">
        <v>75</v>
      </c>
      <c r="C140">
        <v>4204</v>
      </c>
    </row>
    <row r="141" spans="1:3" x14ac:dyDescent="0.25">
      <c r="A141" t="s">
        <v>476</v>
      </c>
      <c r="B141" t="s">
        <v>486</v>
      </c>
      <c r="C141">
        <v>1505</v>
      </c>
    </row>
    <row r="142" spans="1:3" x14ac:dyDescent="0.25">
      <c r="A142" t="s">
        <v>707</v>
      </c>
      <c r="B142" t="s">
        <v>729</v>
      </c>
      <c r="C142">
        <v>3046</v>
      </c>
    </row>
    <row r="143" spans="1:3" x14ac:dyDescent="0.25">
      <c r="A143" t="s">
        <v>665</v>
      </c>
      <c r="B143" t="s">
        <v>685</v>
      </c>
      <c r="C143">
        <v>4622</v>
      </c>
    </row>
    <row r="144" spans="1:3" x14ac:dyDescent="0.25">
      <c r="A144" t="s">
        <v>406</v>
      </c>
      <c r="B144" t="s">
        <v>419</v>
      </c>
      <c r="C144">
        <v>4227</v>
      </c>
    </row>
    <row r="145" spans="1:3" x14ac:dyDescent="0.25">
      <c r="A145" t="s">
        <v>665</v>
      </c>
      <c r="B145" t="s">
        <v>686</v>
      </c>
      <c r="C145">
        <v>4617</v>
      </c>
    </row>
    <row r="146" spans="1:3" x14ac:dyDescent="0.25">
      <c r="A146" t="s">
        <v>642</v>
      </c>
      <c r="B146" t="s">
        <v>650</v>
      </c>
      <c r="C146">
        <v>3821</v>
      </c>
    </row>
    <row r="147" spans="1:3" x14ac:dyDescent="0.25">
      <c r="A147" t="s">
        <v>545</v>
      </c>
      <c r="B147" t="s">
        <v>554</v>
      </c>
      <c r="C147">
        <v>1144</v>
      </c>
    </row>
    <row r="148" spans="1:3" x14ac:dyDescent="0.25">
      <c r="A148" t="s">
        <v>567</v>
      </c>
      <c r="B148" t="s">
        <v>585</v>
      </c>
      <c r="C148">
        <v>5411</v>
      </c>
    </row>
    <row r="149" spans="1:3" x14ac:dyDescent="0.25">
      <c r="A149" t="s">
        <v>567</v>
      </c>
      <c r="B149" t="s">
        <v>586</v>
      </c>
      <c r="C149">
        <v>5429</v>
      </c>
    </row>
    <row r="150" spans="1:3" x14ac:dyDescent="0.25">
      <c r="A150" t="s">
        <v>642</v>
      </c>
      <c r="B150" t="s">
        <v>651</v>
      </c>
      <c r="C150">
        <v>3805</v>
      </c>
    </row>
    <row r="151" spans="1:3" x14ac:dyDescent="0.25">
      <c r="A151" t="s">
        <v>567</v>
      </c>
      <c r="B151" t="s">
        <v>587</v>
      </c>
      <c r="C151">
        <v>5438</v>
      </c>
    </row>
    <row r="152" spans="1:3" x14ac:dyDescent="0.25">
      <c r="A152" t="s">
        <v>502</v>
      </c>
      <c r="B152" t="s">
        <v>521</v>
      </c>
      <c r="C152">
        <v>1822</v>
      </c>
    </row>
    <row r="153" spans="1:3" x14ac:dyDescent="0.25">
      <c r="A153" t="s">
        <v>605</v>
      </c>
      <c r="B153" t="s">
        <v>615</v>
      </c>
      <c r="C153">
        <v>5052</v>
      </c>
    </row>
    <row r="154" spans="1:3" x14ac:dyDescent="0.25">
      <c r="A154" t="s">
        <v>431</v>
      </c>
      <c r="B154" t="s">
        <v>444</v>
      </c>
      <c r="C154">
        <v>3432</v>
      </c>
    </row>
    <row r="155" spans="1:3" x14ac:dyDescent="0.25">
      <c r="A155" t="s">
        <v>605</v>
      </c>
      <c r="B155" t="s">
        <v>616</v>
      </c>
      <c r="C155">
        <v>5037</v>
      </c>
    </row>
    <row r="156" spans="1:3" x14ac:dyDescent="0.25">
      <c r="A156" t="s">
        <v>707</v>
      </c>
      <c r="B156" t="s">
        <v>730</v>
      </c>
      <c r="C156">
        <v>3049</v>
      </c>
    </row>
    <row r="157" spans="1:3" x14ac:dyDescent="0.25">
      <c r="A157" t="s">
        <v>605</v>
      </c>
      <c r="B157" t="s">
        <v>617</v>
      </c>
      <c r="C157">
        <v>5042</v>
      </c>
    </row>
    <row r="158" spans="1:3" x14ac:dyDescent="0.25">
      <c r="A158" t="s">
        <v>431</v>
      </c>
      <c r="B158" t="s">
        <v>41</v>
      </c>
      <c r="C158">
        <v>3405</v>
      </c>
    </row>
    <row r="159" spans="1:3" x14ac:dyDescent="0.25">
      <c r="A159" t="s">
        <v>406</v>
      </c>
      <c r="B159" t="s">
        <v>420</v>
      </c>
      <c r="C159">
        <v>4215</v>
      </c>
    </row>
    <row r="160" spans="1:3" x14ac:dyDescent="0.25">
      <c r="A160" t="s">
        <v>707</v>
      </c>
      <c r="B160" t="s">
        <v>731</v>
      </c>
      <c r="C160">
        <v>3030</v>
      </c>
    </row>
    <row r="161" spans="1:3" x14ac:dyDescent="0.25">
      <c r="A161" t="s">
        <v>406</v>
      </c>
      <c r="B161" t="s">
        <v>421</v>
      </c>
      <c r="C161">
        <v>4205</v>
      </c>
    </row>
    <row r="162" spans="1:3" x14ac:dyDescent="0.25">
      <c r="A162" t="s">
        <v>567</v>
      </c>
      <c r="B162" t="s">
        <v>588</v>
      </c>
      <c r="C162">
        <v>5415</v>
      </c>
    </row>
    <row r="163" spans="1:3" x14ac:dyDescent="0.25">
      <c r="A163" t="s">
        <v>431</v>
      </c>
      <c r="B163" t="s">
        <v>445</v>
      </c>
      <c r="C163">
        <v>3434</v>
      </c>
    </row>
    <row r="164" spans="1:3" x14ac:dyDescent="0.25">
      <c r="A164" t="s">
        <v>567</v>
      </c>
      <c r="B164" t="s">
        <v>589</v>
      </c>
      <c r="C164">
        <v>5432</v>
      </c>
    </row>
    <row r="165" spans="1:3" x14ac:dyDescent="0.25">
      <c r="A165" t="s">
        <v>545</v>
      </c>
      <c r="B165" t="s">
        <v>555</v>
      </c>
      <c r="C165">
        <v>1112</v>
      </c>
    </row>
    <row r="166" spans="1:3" x14ac:dyDescent="0.25">
      <c r="A166" t="s">
        <v>707</v>
      </c>
      <c r="B166" t="s">
        <v>732</v>
      </c>
      <c r="C166">
        <v>3054</v>
      </c>
    </row>
    <row r="167" spans="1:3" x14ac:dyDescent="0.25">
      <c r="A167" t="s">
        <v>502</v>
      </c>
      <c r="B167" t="s">
        <v>522</v>
      </c>
      <c r="C167">
        <v>1834</v>
      </c>
    </row>
    <row r="168" spans="1:3" x14ac:dyDescent="0.25">
      <c r="A168" t="s">
        <v>665</v>
      </c>
      <c r="B168" t="s">
        <v>687</v>
      </c>
      <c r="C168">
        <v>4644</v>
      </c>
    </row>
    <row r="169" spans="1:3" x14ac:dyDescent="0.25">
      <c r="A169" t="s">
        <v>406</v>
      </c>
      <c r="B169" t="s">
        <v>422</v>
      </c>
      <c r="C169">
        <v>4225</v>
      </c>
    </row>
    <row r="170" spans="1:3" x14ac:dyDescent="0.25">
      <c r="A170" t="s">
        <v>567</v>
      </c>
      <c r="B170" t="s">
        <v>182</v>
      </c>
      <c r="C170">
        <v>5424</v>
      </c>
    </row>
    <row r="171" spans="1:3" x14ac:dyDescent="0.25">
      <c r="A171" t="s">
        <v>665</v>
      </c>
      <c r="B171" t="s">
        <v>688</v>
      </c>
      <c r="C171">
        <v>4642</v>
      </c>
    </row>
    <row r="172" spans="1:3" x14ac:dyDescent="0.25">
      <c r="A172" t="s">
        <v>502</v>
      </c>
      <c r="B172" t="s">
        <v>523</v>
      </c>
      <c r="C172">
        <v>1851</v>
      </c>
    </row>
    <row r="173" spans="1:3" x14ac:dyDescent="0.25">
      <c r="A173" t="s">
        <v>707</v>
      </c>
      <c r="B173" t="s">
        <v>733</v>
      </c>
      <c r="C173">
        <v>3029</v>
      </c>
    </row>
    <row r="174" spans="1:3" x14ac:dyDescent="0.25">
      <c r="A174" t="s">
        <v>431</v>
      </c>
      <c r="B174" t="s">
        <v>446</v>
      </c>
      <c r="C174">
        <v>3412</v>
      </c>
    </row>
    <row r="175" spans="1:3" x14ac:dyDescent="0.25">
      <c r="A175" t="s">
        <v>605</v>
      </c>
      <c r="B175" t="s">
        <v>618</v>
      </c>
      <c r="C175">
        <v>5031</v>
      </c>
    </row>
    <row r="176" spans="1:3" x14ac:dyDescent="0.25">
      <c r="A176" t="s">
        <v>707</v>
      </c>
      <c r="B176" t="s">
        <v>734</v>
      </c>
      <c r="C176">
        <v>3013</v>
      </c>
    </row>
    <row r="177" spans="1:3" x14ac:dyDescent="0.25">
      <c r="A177" t="s">
        <v>665</v>
      </c>
      <c r="B177" t="s">
        <v>689</v>
      </c>
      <c r="C177">
        <v>4634</v>
      </c>
    </row>
    <row r="178" spans="1:3" x14ac:dyDescent="0.25">
      <c r="A178" t="s">
        <v>605</v>
      </c>
      <c r="B178" t="s">
        <v>619</v>
      </c>
      <c r="C178">
        <v>5028</v>
      </c>
    </row>
    <row r="179" spans="1:3" x14ac:dyDescent="0.25">
      <c r="A179" t="s">
        <v>502</v>
      </c>
      <c r="B179" t="s">
        <v>524</v>
      </c>
      <c r="C179">
        <v>1837</v>
      </c>
    </row>
    <row r="180" spans="1:3" x14ac:dyDescent="0.25">
      <c r="A180" t="s">
        <v>605</v>
      </c>
      <c r="B180" t="s">
        <v>620</v>
      </c>
      <c r="C180">
        <v>5034</v>
      </c>
    </row>
    <row r="181" spans="1:3" x14ac:dyDescent="0.25">
      <c r="A181" t="s">
        <v>605</v>
      </c>
      <c r="B181" t="s">
        <v>621</v>
      </c>
      <c r="C181">
        <v>5027</v>
      </c>
    </row>
    <row r="182" spans="1:3" x14ac:dyDescent="0.25">
      <c r="A182" t="s">
        <v>642</v>
      </c>
      <c r="B182" t="s">
        <v>652</v>
      </c>
      <c r="C182">
        <v>3817</v>
      </c>
    </row>
    <row r="183" spans="1:3" x14ac:dyDescent="0.25">
      <c r="A183" t="s">
        <v>665</v>
      </c>
      <c r="B183" t="s">
        <v>690</v>
      </c>
      <c r="C183">
        <v>4629</v>
      </c>
    </row>
    <row r="184" spans="1:3" x14ac:dyDescent="0.25">
      <c r="A184" t="s">
        <v>707</v>
      </c>
      <c r="B184" t="s">
        <v>735</v>
      </c>
      <c r="C184">
        <v>3047</v>
      </c>
    </row>
    <row r="185" spans="1:3" x14ac:dyDescent="0.25">
      <c r="A185" t="s">
        <v>476</v>
      </c>
      <c r="B185" t="s">
        <v>38</v>
      </c>
      <c r="C185">
        <v>1506</v>
      </c>
    </row>
    <row r="186" spans="1:3" x14ac:dyDescent="0.25">
      <c r="A186" t="s">
        <v>502</v>
      </c>
      <c r="B186" t="s">
        <v>525</v>
      </c>
      <c r="C186">
        <v>1874</v>
      </c>
    </row>
    <row r="187" spans="1:3" x14ac:dyDescent="0.25">
      <c r="A187" t="s">
        <v>707</v>
      </c>
      <c r="B187" t="s">
        <v>736</v>
      </c>
      <c r="C187">
        <v>3002</v>
      </c>
    </row>
    <row r="188" spans="1:3" x14ac:dyDescent="0.25">
      <c r="A188" t="s">
        <v>567</v>
      </c>
      <c r="B188" t="s">
        <v>590</v>
      </c>
      <c r="C188">
        <v>5418</v>
      </c>
    </row>
    <row r="189" spans="1:3" x14ac:dyDescent="0.25">
      <c r="A189" t="s">
        <v>567</v>
      </c>
      <c r="B189" t="s">
        <v>591</v>
      </c>
      <c r="C189">
        <v>5434</v>
      </c>
    </row>
    <row r="190" spans="1:3" x14ac:dyDescent="0.25">
      <c r="A190" t="s">
        <v>605</v>
      </c>
      <c r="B190" t="s">
        <v>622</v>
      </c>
      <c r="C190">
        <v>5007</v>
      </c>
    </row>
    <row r="191" spans="1:3" x14ac:dyDescent="0.25">
      <c r="A191" t="s">
        <v>605</v>
      </c>
      <c r="B191" t="s">
        <v>623</v>
      </c>
      <c r="C191">
        <v>5044</v>
      </c>
    </row>
    <row r="192" spans="1:3" x14ac:dyDescent="0.25">
      <c r="A192" t="s">
        <v>707</v>
      </c>
      <c r="B192" t="s">
        <v>737</v>
      </c>
      <c r="C192">
        <v>3036</v>
      </c>
    </row>
    <row r="193" spans="1:3" x14ac:dyDescent="0.25">
      <c r="A193" t="s">
        <v>502</v>
      </c>
      <c r="B193" t="s">
        <v>526</v>
      </c>
      <c r="C193">
        <v>1806</v>
      </c>
    </row>
    <row r="194" spans="1:3" x14ac:dyDescent="0.25">
      <c r="A194" t="s">
        <v>707</v>
      </c>
      <c r="B194" t="s">
        <v>738</v>
      </c>
      <c r="C194">
        <v>3034</v>
      </c>
    </row>
    <row r="195" spans="1:3" x14ac:dyDescent="0.25">
      <c r="A195" t="s">
        <v>707</v>
      </c>
      <c r="B195" t="s">
        <v>739</v>
      </c>
      <c r="C195">
        <v>3040</v>
      </c>
    </row>
    <row r="196" spans="1:3" x14ac:dyDescent="0.25">
      <c r="A196" t="s">
        <v>502</v>
      </c>
      <c r="B196" t="s">
        <v>527</v>
      </c>
      <c r="C196">
        <v>1828</v>
      </c>
    </row>
    <row r="197" spans="1:3" x14ac:dyDescent="0.25">
      <c r="A197" t="s">
        <v>707</v>
      </c>
      <c r="B197" t="s">
        <v>740</v>
      </c>
      <c r="C197">
        <v>3023</v>
      </c>
    </row>
    <row r="198" spans="1:3" x14ac:dyDescent="0.25">
      <c r="A198" t="s">
        <v>642</v>
      </c>
      <c r="B198" t="s">
        <v>653</v>
      </c>
      <c r="C198">
        <v>3822</v>
      </c>
    </row>
    <row r="199" spans="1:3" x14ac:dyDescent="0.25">
      <c r="A199" t="s">
        <v>707</v>
      </c>
      <c r="B199" t="s">
        <v>741</v>
      </c>
      <c r="C199">
        <v>3031</v>
      </c>
    </row>
    <row r="200" spans="1:3" x14ac:dyDescent="0.25">
      <c r="A200" t="s">
        <v>642</v>
      </c>
      <c r="B200" t="s">
        <v>654</v>
      </c>
      <c r="C200">
        <v>3816</v>
      </c>
    </row>
    <row r="201" spans="1:3" x14ac:dyDescent="0.25">
      <c r="A201" t="s">
        <v>431</v>
      </c>
      <c r="B201" t="s">
        <v>447</v>
      </c>
      <c r="C201">
        <v>3451</v>
      </c>
    </row>
    <row r="202" spans="1:3" x14ac:dyDescent="0.25">
      <c r="A202" t="s">
        <v>431</v>
      </c>
      <c r="B202" t="s">
        <v>448</v>
      </c>
      <c r="C202">
        <v>3436</v>
      </c>
    </row>
    <row r="203" spans="1:3" x14ac:dyDescent="0.25">
      <c r="A203" t="s">
        <v>567</v>
      </c>
      <c r="B203" t="s">
        <v>592</v>
      </c>
      <c r="C203">
        <v>5435</v>
      </c>
    </row>
    <row r="204" spans="1:3" x14ac:dyDescent="0.25">
      <c r="A204" t="s">
        <v>431</v>
      </c>
      <c r="B204" t="s">
        <v>449</v>
      </c>
      <c r="C204">
        <v>3414</v>
      </c>
    </row>
    <row r="205" spans="1:3" x14ac:dyDescent="0.25">
      <c r="A205" t="s">
        <v>707</v>
      </c>
      <c r="B205" t="s">
        <v>742</v>
      </c>
      <c r="C205">
        <v>3020</v>
      </c>
    </row>
    <row r="206" spans="1:3" x14ac:dyDescent="0.25">
      <c r="A206" t="s">
        <v>431</v>
      </c>
      <c r="B206" t="s">
        <v>450</v>
      </c>
      <c r="C206">
        <v>3448</v>
      </c>
    </row>
    <row r="207" spans="1:3" x14ac:dyDescent="0.25">
      <c r="A207" t="s">
        <v>567</v>
      </c>
      <c r="B207" t="s">
        <v>593</v>
      </c>
      <c r="C207">
        <v>5428</v>
      </c>
    </row>
    <row r="208" spans="1:3" x14ac:dyDescent="0.25">
      <c r="A208" t="s">
        <v>707</v>
      </c>
      <c r="B208" t="s">
        <v>743</v>
      </c>
      <c r="C208">
        <v>3052</v>
      </c>
    </row>
    <row r="209" spans="1:3" x14ac:dyDescent="0.25">
      <c r="A209" t="s">
        <v>642</v>
      </c>
      <c r="B209" t="s">
        <v>655</v>
      </c>
      <c r="C209">
        <v>3808</v>
      </c>
    </row>
    <row r="210" spans="1:3" x14ac:dyDescent="0.25">
      <c r="A210" t="s">
        <v>605</v>
      </c>
      <c r="B210" t="s">
        <v>624</v>
      </c>
      <c r="C210">
        <v>5060</v>
      </c>
    </row>
    <row r="211" spans="1:3" x14ac:dyDescent="0.25">
      <c r="A211" t="s">
        <v>605</v>
      </c>
      <c r="B211" t="s">
        <v>625</v>
      </c>
      <c r="C211">
        <v>5021</v>
      </c>
    </row>
    <row r="212" spans="1:3" x14ac:dyDescent="0.25">
      <c r="A212" t="s">
        <v>605</v>
      </c>
      <c r="B212" t="s">
        <v>626</v>
      </c>
      <c r="C212">
        <v>5059</v>
      </c>
    </row>
    <row r="213" spans="1:3" x14ac:dyDescent="0.25">
      <c r="A213" t="s">
        <v>431</v>
      </c>
      <c r="B213" t="s">
        <v>451</v>
      </c>
      <c r="C213">
        <v>3430</v>
      </c>
    </row>
    <row r="214" spans="1:3" x14ac:dyDescent="0.25">
      <c r="A214" t="s">
        <v>605</v>
      </c>
      <c r="B214" t="s">
        <v>627</v>
      </c>
      <c r="C214">
        <v>5020</v>
      </c>
    </row>
    <row r="215" spans="1:3" x14ac:dyDescent="0.25">
      <c r="A215" t="s">
        <v>15</v>
      </c>
      <c r="B215" t="s">
        <v>544</v>
      </c>
      <c r="C215">
        <v>301</v>
      </c>
    </row>
    <row r="216" spans="1:3" x14ac:dyDescent="0.25">
      <c r="A216" t="s">
        <v>665</v>
      </c>
      <c r="B216" t="s">
        <v>691</v>
      </c>
      <c r="C216">
        <v>4630</v>
      </c>
    </row>
    <row r="217" spans="1:3" x14ac:dyDescent="0.25">
      <c r="A217" t="s">
        <v>605</v>
      </c>
      <c r="B217" t="s">
        <v>628</v>
      </c>
      <c r="C217">
        <v>5047</v>
      </c>
    </row>
    <row r="218" spans="1:3" x14ac:dyDescent="0.25">
      <c r="A218" t="s">
        <v>567</v>
      </c>
      <c r="B218" t="s">
        <v>594</v>
      </c>
      <c r="C218">
        <v>5436</v>
      </c>
    </row>
    <row r="219" spans="1:3" x14ac:dyDescent="0.25">
      <c r="A219" t="s">
        <v>642</v>
      </c>
      <c r="B219" t="s">
        <v>656</v>
      </c>
      <c r="C219">
        <v>3806</v>
      </c>
    </row>
    <row r="220" spans="1:3" x14ac:dyDescent="0.25">
      <c r="A220" t="s">
        <v>707</v>
      </c>
      <c r="B220" t="s">
        <v>744</v>
      </c>
      <c r="C220">
        <v>3016</v>
      </c>
    </row>
    <row r="221" spans="1:3" x14ac:dyDescent="0.25">
      <c r="A221" t="s">
        <v>502</v>
      </c>
      <c r="B221" t="s">
        <v>528</v>
      </c>
      <c r="C221">
        <v>1833</v>
      </c>
    </row>
    <row r="222" spans="1:3" x14ac:dyDescent="0.25">
      <c r="A222" t="s">
        <v>545</v>
      </c>
      <c r="B222" t="s">
        <v>556</v>
      </c>
      <c r="C222">
        <v>1127</v>
      </c>
    </row>
    <row r="223" spans="1:3" x14ac:dyDescent="0.25">
      <c r="A223" t="s">
        <v>476</v>
      </c>
      <c r="B223" t="s">
        <v>487</v>
      </c>
      <c r="C223">
        <v>1539</v>
      </c>
    </row>
    <row r="224" spans="1:3" x14ac:dyDescent="0.25">
      <c r="A224" t="s">
        <v>431</v>
      </c>
      <c r="B224" t="s">
        <v>452</v>
      </c>
      <c r="C224">
        <v>3424</v>
      </c>
    </row>
    <row r="225" spans="1:3" x14ac:dyDescent="0.25">
      <c r="A225" t="s">
        <v>605</v>
      </c>
      <c r="B225" t="s">
        <v>629</v>
      </c>
      <c r="C225">
        <v>5022</v>
      </c>
    </row>
    <row r="226" spans="1:3" x14ac:dyDescent="0.25">
      <c r="A226" t="s">
        <v>605</v>
      </c>
      <c r="B226" t="s">
        <v>630</v>
      </c>
      <c r="C226">
        <v>5061</v>
      </c>
    </row>
    <row r="227" spans="1:3" x14ac:dyDescent="0.25">
      <c r="A227" t="s">
        <v>431</v>
      </c>
      <c r="B227" t="s">
        <v>453</v>
      </c>
      <c r="C227">
        <v>3439</v>
      </c>
    </row>
    <row r="228" spans="1:3" x14ac:dyDescent="0.25">
      <c r="A228" t="s">
        <v>707</v>
      </c>
      <c r="B228" t="s">
        <v>745</v>
      </c>
      <c r="C228">
        <v>3007</v>
      </c>
    </row>
    <row r="229" spans="1:3" x14ac:dyDescent="0.25">
      <c r="A229" t="s">
        <v>431</v>
      </c>
      <c r="B229" t="s">
        <v>454</v>
      </c>
      <c r="C229">
        <v>3411</v>
      </c>
    </row>
    <row r="230" spans="1:3" x14ac:dyDescent="0.25">
      <c r="A230" t="s">
        <v>406</v>
      </c>
      <c r="B230" t="s">
        <v>423</v>
      </c>
      <c r="C230">
        <v>4201</v>
      </c>
    </row>
    <row r="231" spans="1:3" x14ac:dyDescent="0.25">
      <c r="A231" t="s">
        <v>707</v>
      </c>
      <c r="B231" t="s">
        <v>746</v>
      </c>
      <c r="C231">
        <v>3051</v>
      </c>
    </row>
    <row r="232" spans="1:3" x14ac:dyDescent="0.25">
      <c r="A232" t="s">
        <v>707</v>
      </c>
      <c r="B232" t="s">
        <v>747</v>
      </c>
      <c r="C232">
        <v>3027</v>
      </c>
    </row>
    <row r="233" spans="1:3" x14ac:dyDescent="0.25">
      <c r="A233" t="s">
        <v>502</v>
      </c>
      <c r="B233" t="s">
        <v>529</v>
      </c>
      <c r="C233">
        <v>1836</v>
      </c>
    </row>
    <row r="234" spans="1:3" x14ac:dyDescent="0.25">
      <c r="A234" t="s">
        <v>605</v>
      </c>
      <c r="B234" t="s">
        <v>631</v>
      </c>
      <c r="C234">
        <v>5025</v>
      </c>
    </row>
    <row r="235" spans="1:3" x14ac:dyDescent="0.25">
      <c r="A235" t="s">
        <v>502</v>
      </c>
      <c r="B235" t="s">
        <v>530</v>
      </c>
      <c r="C235">
        <v>1856</v>
      </c>
    </row>
    <row r="236" spans="1:3" x14ac:dyDescent="0.25">
      <c r="A236" t="s">
        <v>707</v>
      </c>
      <c r="B236" t="s">
        <v>748</v>
      </c>
      <c r="C236">
        <v>3017</v>
      </c>
    </row>
    <row r="237" spans="1:3" x14ac:dyDescent="0.25">
      <c r="A237" t="s">
        <v>605</v>
      </c>
      <c r="B237" t="s">
        <v>632</v>
      </c>
      <c r="C237">
        <v>5043</v>
      </c>
    </row>
    <row r="238" spans="1:3" x14ac:dyDescent="0.25">
      <c r="A238" t="s">
        <v>567</v>
      </c>
      <c r="B238" t="s">
        <v>595</v>
      </c>
      <c r="C238">
        <v>5417</v>
      </c>
    </row>
    <row r="239" spans="1:3" x14ac:dyDescent="0.25">
      <c r="A239" t="s">
        <v>502</v>
      </c>
      <c r="B239" t="s">
        <v>531</v>
      </c>
      <c r="C239">
        <v>1840</v>
      </c>
    </row>
    <row r="240" spans="1:3" x14ac:dyDescent="0.25">
      <c r="A240" t="s">
        <v>665</v>
      </c>
      <c r="B240" t="s">
        <v>692</v>
      </c>
      <c r="C240">
        <v>4623</v>
      </c>
    </row>
    <row r="241" spans="1:3" x14ac:dyDescent="0.25">
      <c r="A241" t="s">
        <v>476</v>
      </c>
      <c r="B241" t="s">
        <v>488</v>
      </c>
      <c r="C241">
        <v>1514</v>
      </c>
    </row>
    <row r="242" spans="1:3" x14ac:dyDescent="0.25">
      <c r="A242" t="s">
        <v>642</v>
      </c>
      <c r="B242" t="s">
        <v>657</v>
      </c>
      <c r="C242">
        <v>3804</v>
      </c>
    </row>
    <row r="243" spans="1:3" x14ac:dyDescent="0.25">
      <c r="A243" t="s">
        <v>545</v>
      </c>
      <c r="B243" t="s">
        <v>557</v>
      </c>
      <c r="C243">
        <v>1108</v>
      </c>
    </row>
    <row r="244" spans="1:3" x14ac:dyDescent="0.25">
      <c r="A244" t="s">
        <v>707</v>
      </c>
      <c r="B244" t="s">
        <v>749</v>
      </c>
      <c r="C244">
        <v>3003</v>
      </c>
    </row>
    <row r="245" spans="1:3" x14ac:dyDescent="0.25">
      <c r="A245" t="s">
        <v>545</v>
      </c>
      <c r="B245" t="s">
        <v>558</v>
      </c>
      <c r="C245">
        <v>1135</v>
      </c>
    </row>
    <row r="246" spans="1:3" x14ac:dyDescent="0.25">
      <c r="A246" t="s">
        <v>431</v>
      </c>
      <c r="B246" t="s">
        <v>455</v>
      </c>
      <c r="C246">
        <v>3437</v>
      </c>
    </row>
    <row r="247" spans="1:3" x14ac:dyDescent="0.25">
      <c r="A247" t="s">
        <v>605</v>
      </c>
      <c r="B247" t="s">
        <v>633</v>
      </c>
      <c r="C247">
        <v>5032</v>
      </c>
    </row>
    <row r="248" spans="1:3" x14ac:dyDescent="0.25">
      <c r="A248" t="s">
        <v>642</v>
      </c>
      <c r="B248" t="s">
        <v>658</v>
      </c>
      <c r="C248">
        <v>3820</v>
      </c>
    </row>
    <row r="249" spans="1:3" x14ac:dyDescent="0.25">
      <c r="A249" t="s">
        <v>567</v>
      </c>
      <c r="B249" t="s">
        <v>596</v>
      </c>
      <c r="C249">
        <v>5421</v>
      </c>
    </row>
    <row r="250" spans="1:3" x14ac:dyDescent="0.25">
      <c r="A250" t="s">
        <v>707</v>
      </c>
      <c r="B250" t="s">
        <v>750</v>
      </c>
      <c r="C250">
        <v>3045</v>
      </c>
    </row>
    <row r="251" spans="1:3" x14ac:dyDescent="0.25">
      <c r="A251" t="s">
        <v>642</v>
      </c>
      <c r="B251" t="s">
        <v>659</v>
      </c>
      <c r="C251">
        <v>3812</v>
      </c>
    </row>
    <row r="252" spans="1:3" x14ac:dyDescent="0.25">
      <c r="A252" t="s">
        <v>406</v>
      </c>
      <c r="B252" t="s">
        <v>424</v>
      </c>
      <c r="C252">
        <v>4228</v>
      </c>
    </row>
    <row r="253" spans="1:3" x14ac:dyDescent="0.25">
      <c r="A253" t="s">
        <v>605</v>
      </c>
      <c r="B253" t="s">
        <v>634</v>
      </c>
      <c r="C253">
        <v>5029</v>
      </c>
    </row>
    <row r="254" spans="1:3" x14ac:dyDescent="0.25">
      <c r="A254" t="s">
        <v>642</v>
      </c>
      <c r="B254" t="s">
        <v>660</v>
      </c>
      <c r="C254">
        <v>3807</v>
      </c>
    </row>
    <row r="255" spans="1:3" x14ac:dyDescent="0.25">
      <c r="A255" t="s">
        <v>707</v>
      </c>
      <c r="B255" t="s">
        <v>751</v>
      </c>
      <c r="C255">
        <v>3015</v>
      </c>
    </row>
    <row r="256" spans="1:3" x14ac:dyDescent="0.25">
      <c r="A256" t="s">
        <v>567</v>
      </c>
      <c r="B256" t="s">
        <v>597</v>
      </c>
      <c r="C256">
        <v>5427</v>
      </c>
    </row>
    <row r="257" spans="1:3" x14ac:dyDescent="0.25">
      <c r="A257" t="s">
        <v>431</v>
      </c>
      <c r="B257" t="s">
        <v>456</v>
      </c>
      <c r="C257">
        <v>3433</v>
      </c>
    </row>
    <row r="258" spans="1:3" x14ac:dyDescent="0.25">
      <c r="A258" t="s">
        <v>476</v>
      </c>
      <c r="B258" t="s">
        <v>489</v>
      </c>
      <c r="C258">
        <v>1573</v>
      </c>
    </row>
    <row r="259" spans="1:3" x14ac:dyDescent="0.25">
      <c r="A259" t="s">
        <v>605</v>
      </c>
      <c r="B259" t="s">
        <v>635</v>
      </c>
      <c r="C259">
        <v>5041</v>
      </c>
    </row>
    <row r="260" spans="1:3" x14ac:dyDescent="0.25">
      <c r="A260" t="s">
        <v>665</v>
      </c>
      <c r="B260" t="s">
        <v>693</v>
      </c>
      <c r="C260">
        <v>4640</v>
      </c>
    </row>
    <row r="261" spans="1:3" x14ac:dyDescent="0.25">
      <c r="A261" t="s">
        <v>545</v>
      </c>
      <c r="B261" t="s">
        <v>559</v>
      </c>
      <c r="C261">
        <v>1111</v>
      </c>
    </row>
    <row r="262" spans="1:3" x14ac:dyDescent="0.25">
      <c r="A262" t="s">
        <v>545</v>
      </c>
      <c r="B262" t="s">
        <v>560</v>
      </c>
      <c r="C262">
        <v>1124</v>
      </c>
    </row>
    <row r="263" spans="1:3" x14ac:dyDescent="0.25">
      <c r="A263" t="s">
        <v>665</v>
      </c>
      <c r="B263" t="s">
        <v>694</v>
      </c>
      <c r="C263">
        <v>4636</v>
      </c>
    </row>
    <row r="264" spans="1:3" x14ac:dyDescent="0.25">
      <c r="A264" t="s">
        <v>502</v>
      </c>
      <c r="B264" t="s">
        <v>532</v>
      </c>
      <c r="C264">
        <v>1870</v>
      </c>
    </row>
    <row r="265" spans="1:3" x14ac:dyDescent="0.25">
      <c r="A265" t="s">
        <v>665</v>
      </c>
      <c r="B265" t="s">
        <v>695</v>
      </c>
      <c r="C265">
        <v>4649</v>
      </c>
    </row>
    <row r="266" spans="1:3" x14ac:dyDescent="0.25">
      <c r="A266" t="s">
        <v>431</v>
      </c>
      <c r="B266" t="s">
        <v>457</v>
      </c>
      <c r="C266">
        <v>3413</v>
      </c>
    </row>
    <row r="267" spans="1:3" x14ac:dyDescent="0.25">
      <c r="A267" t="s">
        <v>545</v>
      </c>
      <c r="B267" t="s">
        <v>44</v>
      </c>
      <c r="C267">
        <v>1103</v>
      </c>
    </row>
    <row r="268" spans="1:3" x14ac:dyDescent="0.25">
      <c r="A268" t="s">
        <v>502</v>
      </c>
      <c r="B268" t="s">
        <v>533</v>
      </c>
      <c r="C268">
        <v>1848</v>
      </c>
    </row>
    <row r="269" spans="1:3" x14ac:dyDescent="0.25">
      <c r="A269" t="s">
        <v>605</v>
      </c>
      <c r="B269" t="s">
        <v>636</v>
      </c>
      <c r="C269">
        <v>5006</v>
      </c>
    </row>
    <row r="270" spans="1:3" x14ac:dyDescent="0.25">
      <c r="A270" t="s">
        <v>605</v>
      </c>
      <c r="B270" t="s">
        <v>637</v>
      </c>
      <c r="C270">
        <v>5035</v>
      </c>
    </row>
    <row r="271" spans="1:3" x14ac:dyDescent="0.25">
      <c r="A271" t="s">
        <v>665</v>
      </c>
      <c r="B271" t="s">
        <v>696</v>
      </c>
      <c r="C271">
        <v>4614</v>
      </c>
    </row>
    <row r="272" spans="1:3" x14ac:dyDescent="0.25">
      <c r="A272" t="s">
        <v>431</v>
      </c>
      <c r="B272" t="s">
        <v>458</v>
      </c>
      <c r="C272">
        <v>3423</v>
      </c>
    </row>
    <row r="273" spans="1:3" x14ac:dyDescent="0.25">
      <c r="A273" t="s">
        <v>567</v>
      </c>
      <c r="B273" t="s">
        <v>598</v>
      </c>
      <c r="C273">
        <v>5425</v>
      </c>
    </row>
    <row r="274" spans="1:3" x14ac:dyDescent="0.25">
      <c r="A274" t="s">
        <v>545</v>
      </c>
      <c r="B274" t="s">
        <v>561</v>
      </c>
      <c r="C274">
        <v>1130</v>
      </c>
    </row>
    <row r="275" spans="1:3" x14ac:dyDescent="0.25">
      <c r="A275" t="s">
        <v>476</v>
      </c>
      <c r="B275" t="s">
        <v>490</v>
      </c>
      <c r="C275">
        <v>1525</v>
      </c>
    </row>
    <row r="276" spans="1:3" x14ac:dyDescent="0.25">
      <c r="A276" t="s">
        <v>665</v>
      </c>
      <c r="B276" t="s">
        <v>697</v>
      </c>
      <c r="C276">
        <v>4651</v>
      </c>
    </row>
    <row r="277" spans="1:3" x14ac:dyDescent="0.25">
      <c r="A277" t="s">
        <v>476</v>
      </c>
      <c r="B277" t="s">
        <v>491</v>
      </c>
      <c r="C277">
        <v>1531</v>
      </c>
    </row>
    <row r="278" spans="1:3" x14ac:dyDescent="0.25">
      <c r="A278" t="s">
        <v>545</v>
      </c>
      <c r="B278" t="s">
        <v>562</v>
      </c>
      <c r="C278">
        <v>1134</v>
      </c>
    </row>
    <row r="279" spans="1:3" x14ac:dyDescent="0.25">
      <c r="A279" t="s">
        <v>476</v>
      </c>
      <c r="B279" t="s">
        <v>492</v>
      </c>
      <c r="C279">
        <v>1563</v>
      </c>
    </row>
    <row r="280" spans="1:3" x14ac:dyDescent="0.25">
      <c r="A280" t="s">
        <v>665</v>
      </c>
      <c r="B280" t="s">
        <v>698</v>
      </c>
      <c r="C280">
        <v>4647</v>
      </c>
    </row>
    <row r="281" spans="1:3" x14ac:dyDescent="0.25">
      <c r="A281" t="s">
        <v>476</v>
      </c>
      <c r="B281" t="s">
        <v>493</v>
      </c>
      <c r="C281">
        <v>1566</v>
      </c>
    </row>
    <row r="282" spans="1:3" x14ac:dyDescent="0.25">
      <c r="A282" t="s">
        <v>665</v>
      </c>
      <c r="B282" t="s">
        <v>699</v>
      </c>
      <c r="C282">
        <v>4612</v>
      </c>
    </row>
    <row r="283" spans="1:3" x14ac:dyDescent="0.25">
      <c r="A283" t="s">
        <v>476</v>
      </c>
      <c r="B283" t="s">
        <v>494</v>
      </c>
      <c r="C283">
        <v>1528</v>
      </c>
    </row>
    <row r="284" spans="1:3" x14ac:dyDescent="0.25">
      <c r="A284" t="s">
        <v>502</v>
      </c>
      <c r="B284" t="s">
        <v>534</v>
      </c>
      <c r="C284">
        <v>1812</v>
      </c>
    </row>
    <row r="285" spans="1:3" x14ac:dyDescent="0.25">
      <c r="A285" t="s">
        <v>431</v>
      </c>
      <c r="B285" t="s">
        <v>459</v>
      </c>
      <c r="C285">
        <v>3447</v>
      </c>
    </row>
    <row r="286" spans="1:3" x14ac:dyDescent="0.25">
      <c r="A286" t="s">
        <v>431</v>
      </c>
      <c r="B286" t="s">
        <v>460</v>
      </c>
      <c r="C286">
        <v>3449</v>
      </c>
    </row>
    <row r="287" spans="1:3" x14ac:dyDescent="0.25">
      <c r="A287" t="s">
        <v>502</v>
      </c>
      <c r="B287" t="s">
        <v>535</v>
      </c>
      <c r="C287">
        <v>1845</v>
      </c>
    </row>
    <row r="288" spans="1:3" x14ac:dyDescent="0.25">
      <c r="A288" t="s">
        <v>431</v>
      </c>
      <c r="B288" t="s">
        <v>461</v>
      </c>
      <c r="C288">
        <v>3438</v>
      </c>
    </row>
    <row r="289" spans="1:3" x14ac:dyDescent="0.25">
      <c r="A289" t="s">
        <v>431</v>
      </c>
      <c r="B289" t="s">
        <v>462</v>
      </c>
      <c r="C289">
        <v>3415</v>
      </c>
    </row>
    <row r="290" spans="1:3" x14ac:dyDescent="0.25">
      <c r="A290" t="s">
        <v>567</v>
      </c>
      <c r="B290" t="s">
        <v>599</v>
      </c>
      <c r="C290">
        <v>5419</v>
      </c>
    </row>
    <row r="291" spans="1:3" x14ac:dyDescent="0.25">
      <c r="A291" t="s">
        <v>567</v>
      </c>
      <c r="B291" t="s">
        <v>600</v>
      </c>
      <c r="C291">
        <v>5444</v>
      </c>
    </row>
    <row r="292" spans="1:3" x14ac:dyDescent="0.25">
      <c r="A292" t="s">
        <v>545</v>
      </c>
      <c r="B292" t="s">
        <v>563</v>
      </c>
      <c r="C292">
        <v>1121</v>
      </c>
    </row>
    <row r="293" spans="1:3" x14ac:dyDescent="0.25">
      <c r="A293" t="s">
        <v>476</v>
      </c>
      <c r="B293" t="s">
        <v>495</v>
      </c>
      <c r="C293">
        <v>1560</v>
      </c>
    </row>
    <row r="294" spans="1:3" x14ac:dyDescent="0.25">
      <c r="A294" t="s">
        <v>642</v>
      </c>
      <c r="B294" t="s">
        <v>661</v>
      </c>
      <c r="C294">
        <v>3818</v>
      </c>
    </row>
    <row r="295" spans="1:3" x14ac:dyDescent="0.25">
      <c r="A295" t="s">
        <v>567</v>
      </c>
      <c r="B295" t="s">
        <v>601</v>
      </c>
      <c r="C295">
        <v>5412</v>
      </c>
    </row>
    <row r="296" spans="1:3" x14ac:dyDescent="0.25">
      <c r="A296" t="s">
        <v>642</v>
      </c>
      <c r="B296" t="s">
        <v>662</v>
      </c>
      <c r="C296">
        <v>3824</v>
      </c>
    </row>
    <row r="297" spans="1:3" x14ac:dyDescent="0.25">
      <c r="A297" t="s">
        <v>431</v>
      </c>
      <c r="B297" t="s">
        <v>463</v>
      </c>
      <c r="C297">
        <v>3426</v>
      </c>
    </row>
    <row r="298" spans="1:3" x14ac:dyDescent="0.25">
      <c r="A298" t="s">
        <v>567</v>
      </c>
      <c r="B298" t="s">
        <v>10</v>
      </c>
      <c r="C298">
        <v>5401</v>
      </c>
    </row>
    <row r="299" spans="1:3" x14ac:dyDescent="0.25">
      <c r="A299" t="s">
        <v>605</v>
      </c>
      <c r="B299" t="s">
        <v>55</v>
      </c>
      <c r="C299">
        <v>5001</v>
      </c>
    </row>
    <row r="300" spans="1:3" x14ac:dyDescent="0.25">
      <c r="A300" t="s">
        <v>431</v>
      </c>
      <c r="B300" t="s">
        <v>464</v>
      </c>
      <c r="C300">
        <v>3421</v>
      </c>
    </row>
    <row r="301" spans="1:3" x14ac:dyDescent="0.25">
      <c r="A301" t="s">
        <v>502</v>
      </c>
      <c r="B301" t="s">
        <v>536</v>
      </c>
      <c r="C301">
        <v>1835</v>
      </c>
    </row>
    <row r="302" spans="1:3" x14ac:dyDescent="0.25">
      <c r="A302" t="s">
        <v>406</v>
      </c>
      <c r="B302" t="s">
        <v>425</v>
      </c>
      <c r="C302">
        <v>4213</v>
      </c>
    </row>
    <row r="303" spans="1:3" x14ac:dyDescent="0.25">
      <c r="A303" t="s">
        <v>605</v>
      </c>
      <c r="B303" t="s">
        <v>638</v>
      </c>
      <c r="C303">
        <v>5033</v>
      </c>
    </row>
    <row r="304" spans="1:3" x14ac:dyDescent="0.25">
      <c r="A304" t="s">
        <v>431</v>
      </c>
      <c r="B304" t="s">
        <v>465</v>
      </c>
      <c r="C304">
        <v>3427</v>
      </c>
    </row>
    <row r="305" spans="1:3" x14ac:dyDescent="0.25">
      <c r="A305" t="s">
        <v>665</v>
      </c>
      <c r="B305" t="s">
        <v>700</v>
      </c>
      <c r="C305">
        <v>4616</v>
      </c>
    </row>
    <row r="306" spans="1:3" x14ac:dyDescent="0.25">
      <c r="A306" t="s">
        <v>545</v>
      </c>
      <c r="B306" t="s">
        <v>564</v>
      </c>
      <c r="C306">
        <v>1146</v>
      </c>
    </row>
    <row r="307" spans="1:3" x14ac:dyDescent="0.25">
      <c r="A307" t="s">
        <v>642</v>
      </c>
      <c r="B307" t="s">
        <v>663</v>
      </c>
      <c r="C307">
        <v>3803</v>
      </c>
    </row>
    <row r="308" spans="1:3" x14ac:dyDescent="0.25">
      <c r="A308" t="s">
        <v>707</v>
      </c>
      <c r="B308" t="s">
        <v>752</v>
      </c>
      <c r="C308">
        <v>3033</v>
      </c>
    </row>
    <row r="309" spans="1:3" x14ac:dyDescent="0.25">
      <c r="A309" t="s">
        <v>665</v>
      </c>
      <c r="B309" t="s">
        <v>701</v>
      </c>
      <c r="C309">
        <v>4618</v>
      </c>
    </row>
    <row r="310" spans="1:3" x14ac:dyDescent="0.25">
      <c r="A310" t="s">
        <v>476</v>
      </c>
      <c r="B310" t="s">
        <v>496</v>
      </c>
      <c r="C310">
        <v>1516</v>
      </c>
    </row>
    <row r="311" spans="1:3" x14ac:dyDescent="0.25">
      <c r="A311" t="s">
        <v>665</v>
      </c>
      <c r="B311" t="s">
        <v>702</v>
      </c>
      <c r="C311">
        <v>4620</v>
      </c>
    </row>
    <row r="312" spans="1:3" x14ac:dyDescent="0.25">
      <c r="A312" t="s">
        <v>567</v>
      </c>
      <c r="B312" t="s">
        <v>602</v>
      </c>
      <c r="C312">
        <v>5442</v>
      </c>
    </row>
    <row r="313" spans="1:3" x14ac:dyDescent="0.25">
      <c r="A313" t="s">
        <v>545</v>
      </c>
      <c r="B313" t="s">
        <v>565</v>
      </c>
      <c r="C313">
        <v>1151</v>
      </c>
    </row>
    <row r="314" spans="1:3" x14ac:dyDescent="0.25">
      <c r="A314" t="s">
        <v>567</v>
      </c>
      <c r="B314" t="s">
        <v>603</v>
      </c>
      <c r="C314">
        <v>5405</v>
      </c>
    </row>
    <row r="315" spans="1:3" x14ac:dyDescent="0.25">
      <c r="A315" t="s">
        <v>665</v>
      </c>
      <c r="B315" t="s">
        <v>703</v>
      </c>
      <c r="C315">
        <v>4628</v>
      </c>
    </row>
    <row r="316" spans="1:3" x14ac:dyDescent="0.25">
      <c r="A316" t="s">
        <v>406</v>
      </c>
      <c r="B316" t="s">
        <v>426</v>
      </c>
      <c r="C316">
        <v>4221</v>
      </c>
    </row>
    <row r="317" spans="1:3" x14ac:dyDescent="0.25">
      <c r="A317" t="s">
        <v>431</v>
      </c>
      <c r="B317" t="s">
        <v>466</v>
      </c>
      <c r="C317">
        <v>3454</v>
      </c>
    </row>
    <row r="318" spans="1:3" x14ac:dyDescent="0.25">
      <c r="A318" t="s">
        <v>476</v>
      </c>
      <c r="B318" t="s">
        <v>497</v>
      </c>
      <c r="C318">
        <v>1511</v>
      </c>
    </row>
    <row r="319" spans="1:3" x14ac:dyDescent="0.25">
      <c r="A319" t="s">
        <v>567</v>
      </c>
      <c r="B319" t="s">
        <v>604</v>
      </c>
      <c r="C319">
        <v>5404</v>
      </c>
    </row>
    <row r="320" spans="1:3" x14ac:dyDescent="0.25">
      <c r="A320" t="s">
        <v>502</v>
      </c>
      <c r="B320" t="s">
        <v>537</v>
      </c>
      <c r="C320">
        <v>1824</v>
      </c>
    </row>
    <row r="321" spans="1:3" x14ac:dyDescent="0.25">
      <c r="A321" t="s">
        <v>502</v>
      </c>
      <c r="B321" t="s">
        <v>538</v>
      </c>
      <c r="C321">
        <v>1815</v>
      </c>
    </row>
    <row r="322" spans="1:3" x14ac:dyDescent="0.25">
      <c r="A322" t="s">
        <v>406</v>
      </c>
      <c r="B322" t="s">
        <v>427</v>
      </c>
      <c r="C322">
        <v>4212</v>
      </c>
    </row>
    <row r="323" spans="1:3" x14ac:dyDescent="0.25">
      <c r="A323" t="s">
        <v>406</v>
      </c>
      <c r="B323" t="s">
        <v>428</v>
      </c>
      <c r="C323">
        <v>4223</v>
      </c>
    </row>
    <row r="324" spans="1:3" x14ac:dyDescent="0.25">
      <c r="A324" t="s">
        <v>605</v>
      </c>
      <c r="B324" t="s">
        <v>639</v>
      </c>
      <c r="C324">
        <v>5038</v>
      </c>
    </row>
    <row r="325" spans="1:3" x14ac:dyDescent="0.25">
      <c r="A325" t="s">
        <v>707</v>
      </c>
      <c r="B325" t="s">
        <v>753</v>
      </c>
      <c r="C325">
        <v>3019</v>
      </c>
    </row>
    <row r="326" spans="1:3" x14ac:dyDescent="0.25">
      <c r="A326" t="s">
        <v>476</v>
      </c>
      <c r="B326" t="s">
        <v>498</v>
      </c>
      <c r="C326">
        <v>1535</v>
      </c>
    </row>
    <row r="327" spans="1:3" x14ac:dyDescent="0.25">
      <c r="A327" t="s">
        <v>431</v>
      </c>
      <c r="B327" t="s">
        <v>467</v>
      </c>
      <c r="C327">
        <v>3452</v>
      </c>
    </row>
    <row r="328" spans="1:3" x14ac:dyDescent="0.25">
      <c r="A328" t="s">
        <v>431</v>
      </c>
      <c r="B328" t="s">
        <v>468</v>
      </c>
      <c r="C328">
        <v>3443</v>
      </c>
    </row>
    <row r="329" spans="1:3" x14ac:dyDescent="0.25">
      <c r="A329" t="s">
        <v>502</v>
      </c>
      <c r="B329" t="s">
        <v>539</v>
      </c>
      <c r="C329">
        <v>1860</v>
      </c>
    </row>
    <row r="330" spans="1:3" x14ac:dyDescent="0.25">
      <c r="A330" t="s">
        <v>502</v>
      </c>
      <c r="B330" t="s">
        <v>540</v>
      </c>
      <c r="C330">
        <v>1816</v>
      </c>
    </row>
    <row r="331" spans="1:3" x14ac:dyDescent="0.25">
      <c r="A331" t="s">
        <v>665</v>
      </c>
      <c r="B331" t="s">
        <v>119</v>
      </c>
      <c r="C331">
        <v>4639</v>
      </c>
    </row>
    <row r="332" spans="1:3" x14ac:dyDescent="0.25">
      <c r="A332" t="s">
        <v>545</v>
      </c>
      <c r="B332" t="s">
        <v>566</v>
      </c>
      <c r="C332">
        <v>1160</v>
      </c>
    </row>
    <row r="333" spans="1:3" x14ac:dyDescent="0.25">
      <c r="A333" t="s">
        <v>642</v>
      </c>
      <c r="B333" t="s">
        <v>664</v>
      </c>
      <c r="C333">
        <v>3825</v>
      </c>
    </row>
    <row r="334" spans="1:3" x14ac:dyDescent="0.25">
      <c r="A334" t="s">
        <v>476</v>
      </c>
      <c r="B334" t="s">
        <v>499</v>
      </c>
      <c r="C334">
        <v>1577</v>
      </c>
    </row>
    <row r="335" spans="1:3" x14ac:dyDescent="0.25">
      <c r="A335" t="s">
        <v>665</v>
      </c>
      <c r="B335" t="s">
        <v>704</v>
      </c>
      <c r="C335">
        <v>4621</v>
      </c>
    </row>
    <row r="336" spans="1:3" x14ac:dyDescent="0.25">
      <c r="A336" t="s">
        <v>502</v>
      </c>
      <c r="B336" t="s">
        <v>541</v>
      </c>
      <c r="C336">
        <v>1857</v>
      </c>
    </row>
    <row r="337" spans="1:3" x14ac:dyDescent="0.25">
      <c r="A337" t="s">
        <v>502</v>
      </c>
      <c r="B337" t="s">
        <v>542</v>
      </c>
      <c r="C337">
        <v>1865</v>
      </c>
    </row>
    <row r="338" spans="1:3" x14ac:dyDescent="0.25">
      <c r="A338" t="s">
        <v>431</v>
      </c>
      <c r="B338" t="s">
        <v>469</v>
      </c>
      <c r="C338">
        <v>3435</v>
      </c>
    </row>
    <row r="339" spans="1:3" x14ac:dyDescent="0.25">
      <c r="A339" t="s">
        <v>431</v>
      </c>
      <c r="B339" t="s">
        <v>470</v>
      </c>
      <c r="C339">
        <v>3419</v>
      </c>
    </row>
    <row r="340" spans="1:3" x14ac:dyDescent="0.25">
      <c r="A340" t="s">
        <v>707</v>
      </c>
      <c r="B340" t="s">
        <v>754</v>
      </c>
      <c r="C340">
        <v>3018</v>
      </c>
    </row>
    <row r="341" spans="1:3" x14ac:dyDescent="0.25">
      <c r="A341" t="s">
        <v>502</v>
      </c>
      <c r="B341" t="s">
        <v>543</v>
      </c>
      <c r="C341">
        <v>1868</v>
      </c>
    </row>
    <row r="342" spans="1:3" x14ac:dyDescent="0.25">
      <c r="A342" t="s">
        <v>605</v>
      </c>
      <c r="B342" t="s">
        <v>640</v>
      </c>
      <c r="C342">
        <v>5057</v>
      </c>
    </row>
    <row r="343" spans="1:3" x14ac:dyDescent="0.25">
      <c r="A343" t="s">
        <v>476</v>
      </c>
      <c r="B343" t="s">
        <v>500</v>
      </c>
      <c r="C343">
        <v>1520</v>
      </c>
    </row>
    <row r="344" spans="1:3" x14ac:dyDescent="0.25">
      <c r="A344" t="s">
        <v>431</v>
      </c>
      <c r="B344" t="s">
        <v>471</v>
      </c>
      <c r="C344">
        <v>3442</v>
      </c>
    </row>
    <row r="345" spans="1:3" x14ac:dyDescent="0.25">
      <c r="A345" t="s">
        <v>707</v>
      </c>
      <c r="B345" t="s">
        <v>755</v>
      </c>
      <c r="C345">
        <v>3048</v>
      </c>
    </row>
    <row r="346" spans="1:3" x14ac:dyDescent="0.25">
      <c r="A346" t="s">
        <v>431</v>
      </c>
      <c r="B346" t="s">
        <v>472</v>
      </c>
      <c r="C346">
        <v>3440</v>
      </c>
    </row>
    <row r="347" spans="1:3" x14ac:dyDescent="0.25">
      <c r="A347" t="s">
        <v>665</v>
      </c>
      <c r="B347" t="s">
        <v>705</v>
      </c>
      <c r="C347">
        <v>4626</v>
      </c>
    </row>
    <row r="348" spans="1:3" x14ac:dyDescent="0.25">
      <c r="A348" t="s">
        <v>431</v>
      </c>
      <c r="B348" t="s">
        <v>473</v>
      </c>
      <c r="C348">
        <v>3453</v>
      </c>
    </row>
    <row r="349" spans="1:3" x14ac:dyDescent="0.25">
      <c r="A349" t="s">
        <v>605</v>
      </c>
      <c r="B349" t="s">
        <v>641</v>
      </c>
      <c r="C349">
        <v>5058</v>
      </c>
    </row>
    <row r="350" spans="1:3" x14ac:dyDescent="0.25">
      <c r="A350" t="s">
        <v>707</v>
      </c>
      <c r="B350" t="s">
        <v>756</v>
      </c>
      <c r="C350">
        <v>3043</v>
      </c>
    </row>
    <row r="351" spans="1:3" x14ac:dyDescent="0.25">
      <c r="A351" t="s">
        <v>476</v>
      </c>
      <c r="B351" t="s">
        <v>501</v>
      </c>
      <c r="C351">
        <v>1507</v>
      </c>
    </row>
    <row r="352" spans="1:3" x14ac:dyDescent="0.25">
      <c r="A352" t="s">
        <v>406</v>
      </c>
      <c r="B352" t="s">
        <v>429</v>
      </c>
      <c r="C352">
        <v>4217</v>
      </c>
    </row>
    <row r="353" spans="1:3" x14ac:dyDescent="0.25">
      <c r="A353" t="s">
        <v>431</v>
      </c>
      <c r="B353" t="s">
        <v>474</v>
      </c>
      <c r="C353">
        <v>3422</v>
      </c>
    </row>
    <row r="354" spans="1:3" x14ac:dyDescent="0.25">
      <c r="A354" t="s">
        <v>665</v>
      </c>
      <c r="B354" t="s">
        <v>706</v>
      </c>
      <c r="C354">
        <v>4643</v>
      </c>
    </row>
    <row r="355" spans="1:3" x14ac:dyDescent="0.25">
      <c r="A355" t="s">
        <v>707</v>
      </c>
      <c r="B355" t="s">
        <v>757</v>
      </c>
      <c r="C355">
        <v>3021</v>
      </c>
    </row>
    <row r="356" spans="1:3" x14ac:dyDescent="0.25">
      <c r="A356" t="s">
        <v>406</v>
      </c>
      <c r="B356" t="s">
        <v>430</v>
      </c>
      <c r="C356">
        <v>4224</v>
      </c>
    </row>
    <row r="357" spans="1:3" x14ac:dyDescent="0.25">
      <c r="A357" t="s">
        <v>431</v>
      </c>
      <c r="B357" t="s">
        <v>475</v>
      </c>
      <c r="C357">
        <v>3418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Resultater</vt:lpstr>
      <vt:lpstr>Kommuner</vt:lpstr>
      <vt:lpstr>Fylker og kommuner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Henning Dahl</dc:creator>
  <cp:lastModifiedBy>Per Henning Dahl</cp:lastModifiedBy>
  <dcterms:created xsi:type="dcterms:W3CDTF">2021-02-08T11:44:17Z</dcterms:created>
  <dcterms:modified xsi:type="dcterms:W3CDTF">2021-02-23T22:08:06Z</dcterms:modified>
</cp:coreProperties>
</file>